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0.25.31.190\backup-nas\総務課\財政係\財政係\65 財政状況資料集（財政分析表（総務省)）\R4(R3分）\【315（水）〆】令和３年度財政状況資料集の作成及び提出について（依頼）\06_追加作業・正式依頼\02_提出\"/>
    </mc:Choice>
  </mc:AlternateContent>
  <xr:revisionPtr revIDLastSave="0" documentId="13_ncr:1_{9F96479E-17F9-4556-9619-EDEFCD3470AA}"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<sst xmlns="http://schemas.openxmlformats.org/spreadsheetml/2006/main" count="1103" uniqueCount="592">
  <si>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</si>
  <si>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</si>
  <si>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</si>
  <si>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</si>
  <si>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</si>
  <si>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</si>
  <si>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</si>
  <si>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</si>
  <si>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</si>
  <si>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</si>
  <si>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</si>
  <si>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</si>
  <si>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</si>
  <si>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</si>
  <si>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</si>
  <si>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</si>
  <si>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</si>
  <si>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</si>
  <si>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</si>
  <si>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</si>
  <si>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</si>
  <si>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</si>
  <si>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</si>
  <si>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</si>
  <si>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</si>
  <si>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</si>
  <si>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</si>
  <si>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</si>
  <si>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</si>
  <si>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</si>
  <si>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</si>
  <si>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</si>
  <si>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</si>
  <si>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</si>
  <si>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</si>
  <si>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</si>
  <si>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</si>
  <si>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</si>
  <si>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</si>
  <si>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</si>
  <si>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</si>
  <si>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</si>
  <si>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</si>
  <si>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</si>
  <si>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</si>
  <si>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</si>
  <si>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</si>
  <si>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</si>
  <si>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</si>
  <si>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</si>
  <si>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</si>
  <si>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</si>
  <si>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</si>
  <si>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</si>
  <si>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</si>
  <si>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</si>
  <si>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</si>
  <si>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</si>
  <si>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</si>
  <si>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</si>
  <si>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</si>
  <si>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</si>
  <si>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</si>
  <si>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</si>
  <si>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</si>
  <si>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</si>
  <si>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</si>
  <si>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</si>
  <si>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</si>
  <si>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</si>
  <si>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</si>
  <si>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</si>
  <si>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</si>
  <si>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</si>
  <si>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</si>
  <si>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</si>
  <si>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</si>
  <si>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</si>
  <si>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</si>
  <si>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</si>
  <si>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</si>
  <si>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</si>
  <si>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</si>
  <si>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</si>
  <si>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</si>
  <si>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</si>
  <si>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</si>
  <si>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</si>
  <si>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</si>
  <si>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</si>
  <si>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</si>
  <si>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</si>
  <si>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</si>
  <si>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</si>
  <si>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</si>
  <si>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</si>
  <si>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</si>
  <si>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</si>
  <si>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</si>
  <si>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</si>
  <si>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</si>
  <si>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</si>
  <si>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</si>
  <si>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</si>
  <si>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</si>
  <si>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</si>
  <si>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</si>
  <si>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</si>
  <si>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</si>
  <si>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</si>
  <si>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</si>
  <si>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</si>
  <si>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</si>
  <si>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</si>
  <si>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</si>
  <si>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</si>
  <si>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</si>
  <si>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</si>
  <si>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</si>
  <si>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</si>
  <si>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</si>
  <si>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</si>
  <si>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</si>
  <si>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</si>
  <si>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</si>
  <si>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</si>
  <si>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</si>
  <si>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</si>
  <si>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</si>
  <si>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</si>
  <si>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</si>
  <si>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</si>
  <si>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</si>
  <si>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</si>
  <si>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</si>
  <si>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</si>
  <si>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</si>
  <si>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</si>
  <si>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</si>
  <si>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</si>
  <si>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</si>
  <si>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</si>
  <si>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</si>
  <si>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</si>
  <si>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</si>
  <si>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</si>
  <si>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</si>
  <si>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</si>
  <si>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</si>
  <si>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</si>
  <si>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</si>
  <si>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</si>
  <si>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</si>
  <si>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</si>
  <si>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</si>
  <si>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</si>
  <si>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</si>
  <si>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</si>
  <si>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</si>
  <si>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</si>
  <si>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</si>
  <si>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</si>
  <si>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</si>
  <si>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</si>
  <si>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</si>
  <si>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</si>
  <si>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</si>
  <si>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</si>
  <si>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</si>
  <si>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</si>
  <si>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</si>
  <si>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</si>
  <si>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</si>
  <si>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</si>
  <si>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</si>
  <si>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</si>
  <si>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</si>
  <si>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</si>
  <si>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</si>
  <si>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</si>
  <si>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</si>
  <si>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</si>
  <si>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</si>
  <si>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</si>
  <si>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</si>
  <si>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</si>
  <si>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</si>
  <si>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</si>
  <si>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</si>
  <si>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</si>
  <si>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</si>
  <si>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</si>
  <si>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</si>
  <si>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</si>
  <si>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</si>
  <si>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</si>
  <si>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</si>
  <si>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</si>
  <si>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</si>
  <si>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</si>
  <si>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</si>
  <si>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</si>
  <si>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</si>
  <si>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</si>
  <si>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</si>
  <si>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</si>
  <si>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</si>
  <si>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</si>
  <si>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</si>
  <si>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</si>
  <si>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</si>
  <si>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</si>
  <si>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</si>
  <si>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</si>
  <si>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</si>
  <si>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</si>
  <si>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</si>
  <si>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</si>
  <si>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福島県塙町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</si>
  <si>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</si>
  <si>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</si>
  <si>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</si>
  <si>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</si>
  <si>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</si>
  <si>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</si>
  <si>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</si>
  <si>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</si>
  <si>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</si>
  <si>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</si>
  <si>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</si>
  <si>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</si>
  <si>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</si>
  <si>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</si>
  <si>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</si>
  <si>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</si>
  <si>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</si>
  <si>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</si>
  <si>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</si>
  <si>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</si>
  <si>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</si>
  <si>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</si>
  <si>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</si>
  <si>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</si>
  <si>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</si>
  <si>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</si>
  <si>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</si>
  <si>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</si>
  <si>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</si>
  <si>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</si>
  <si>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</si>
  <si>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</si>
  <si>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</si>
  <si>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</si>
  <si>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</si>
  <si>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</si>
  <si>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</si>
  <si>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</si>
  <si>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</si>
  <si>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</si>
  <si>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</si>
  <si>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</si>
  <si>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</si>
  <si>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</si>
  <si>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</si>
  <si>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</si>
  <si>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</si>
  <si>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</si>
  <si>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</si>
  <si>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</si>
  <si>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</si>
  <si>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</si>
  <si>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</si>
  <si>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</si>
  <si>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</si>
  <si>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</si>
  <si>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</si>
  <si>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</si>
  <si>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</si>
  <si>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</si>
  <si>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</si>
  <si>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</si>
  <si>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</si>
  <si>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</si>
  <si>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</si>
  <si>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</si>
  <si>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</si>
  <si>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</si>
  <si>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</si>
  <si>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</si>
  <si>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</si>
  <si>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</si>
  <si>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</si>
  <si>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</si>
  <si>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</si>
  <si>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</si>
  <si>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</si>
  <si>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</si>
  <si>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</si>
  <si>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</si>
  <si>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</si>
  <si>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</si>
  <si>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</si>
  <si>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</si>
  <si>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</si>
  <si>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</si>
  <si>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</si>
  <si>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</si>
  <si>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</si>
  <si>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</si>
  <si>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</si>
  <si>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</si>
  <si>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</si>
  <si>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</si>
  <si>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</si>
  <si>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</si>
  <si>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</si>
  <si>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</si>
  <si>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</si>
  <si>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</si>
  <si>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</si>
  <si>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</si>
  <si>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</si>
  <si>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</si>
  <si>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</si>
  <si>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</si>
  <si>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</si>
  <si>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</si>
  <si>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</si>
  <si>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</si>
  <si>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</si>
  <si>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</si>
  <si>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</si>
  <si>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</si>
  <si>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</si>
  <si>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</si>
  <si>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</si>
  <si>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</si>
  <si>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</si>
  <si>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</si>
  <si>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</si>
  <si>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</si>
  <si>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</si>
  <si>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</si>
  <si>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</si>
  <si>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</si>
  <si>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</si>
  <si>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</si>
  <si>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</si>
  <si>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</si>
  <si>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</si>
  <si>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</si>
  <si>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</si>
  <si>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</si>
  <si>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</si>
  <si>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</si>
  <si>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</si>
  <si>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</si>
  <si>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</si>
  <si>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</si>
  <si>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</si>
  <si>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</si>
  <si>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</si>
  <si>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</si>
  <si>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</si>
  <si>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</si>
  <si>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</si>
  <si>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</si>
  <si>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</si>
  <si>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</si>
  <si>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</si>
  <si>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</si>
  <si>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</si>
  <si>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</si>
  <si>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福島県塙町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</si>
  <si>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</si>
  <si>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</si>
  <si>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</si>
  <si>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</si>
  <si>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</si>
  <si>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</si>
  <si>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</si>
  <si>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</si>
  <si>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</si>
  <si>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</si>
  <si>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</si>
  <si>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</si>
  <si>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</si>
  <si>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</si>
  <si>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</si>
  <si>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</si>
  <si>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</si>
  <si>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</si>
  <si>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</si>
  <si>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</si>
  <si>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</si>
  <si>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</si>
  <si>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</si>
  <si>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</si>
  <si>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</si>
  <si>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</si>
  <si>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</si>
  <si>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</si>
  <si>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</si>
  <si>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</si>
  <si>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</si>
  <si>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</si>
  <si>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</si>
  <si>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</si>
  <si>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</si>
  <si>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</si>
  <si>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</si>
  <si>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</si>
  <si>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</si>
  <si>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</si>
  <si>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</si>
  <si>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</si>
  <si>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</si>
  <si>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</si>
  <si>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</si>
  <si>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</si>
  <si>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</si>
  <si>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</si>
  <si>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</si>
  <si>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</si>
  <si>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</si>
  <si>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</si>
  <si>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</si>
  <si>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</si>
  <si>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</si>
  <si>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</si>
  <si>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</si>
  <si>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</si>
  <si>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</si>
  <si>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</si>
  <si>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</si>
  <si>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</si>
  <si>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</si>
  <si>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</si>
  <si>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</si>
  <si>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</si>
  <si>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</si>
  <si>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</si>
  <si>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</si>
  <si>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</si>
  <si>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</si>
  <si>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</si>
  <si>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</si>
  <si>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</si>
  <si>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</si>
  <si>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</si>
  <si>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</si>
  <si>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</si>
  <si>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</si>
  <si>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</si>
  <si>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</si>
  <si>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</si>
  <si>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</si>
  <si>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</si>
  <si>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</si>
  <si>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</si>
  <si>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</si>
  <si>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</si>
  <si>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</si>
  <si>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</si>
  <si>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</si>
  <si>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</si>
  <si>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</si>
  <si>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</si>
  <si>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</si>
  <si>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</si>
  <si>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</si>
  <si>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</si>
  <si>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</si>
  <si>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農業集落排水処理事業</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</si>
  <si>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</si>
  <si>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</si>
  <si>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</si>
  <si>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</si>
  <si>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</si>
  <si>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</si>
  <si>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</si>
  <si>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</si>
  <si>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</si>
  <si>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</si>
  <si>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</si>
  <si>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</si>
  <si>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</si>
  <si>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</si>
  <si>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</si>
  <si>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</si>
  <si>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</si>
  <si>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</si>
  <si>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</si>
  <si>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</si>
  <si>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</si>
  <si>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</si>
  <si>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</si>
  <si>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</si>
  <si>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</si>
  <si>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</si>
  <si>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</si>
  <si>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</si>
  <si>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</si>
  <si>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</si>
  <si>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</si>
  <si>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</si>
  <si>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</si>
  <si>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</si>
  <si>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</si>
  <si>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</si>
  <si>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</si>
  <si>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</si>
  <si>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</si>
  <si>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</si>
  <si>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</si>
  <si>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</si>
  <si>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</si>
  <si>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</si>
  <si>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</si>
  <si>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</si>
  <si>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</si>
  <si>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</si>
  <si>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</si>
  <si>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</si>
  <si>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</si>
  <si>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</si>
  <si>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</si>
  <si>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</si>
  <si>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</si>
  <si>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</si>
  <si>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</si>
  <si>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</si>
  <si>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</si>
  <si>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</si>
  <si>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</si>
  <si>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</si>
  <si>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</si>
  <si>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</si>
  <si>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</si>
  <si>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</si>
  <si>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</si>
  <si>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</si>
  <si>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</si>
  <si>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</si>
  <si>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</si>
  <si>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</si>
  <si>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</si>
  <si>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</si>
  <si>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</si>
  <si>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</si>
  <si>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</si>
  <si>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</si>
  <si>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</si>
  <si>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</si>
  <si>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</si>
  <si>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</si>
  <si>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</si>
  <si>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</si>
  <si>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</si>
  <si>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</si>
  <si>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</si>
  <si>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</si>
  <si>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</si>
  <si>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1.43</t>
  </si>
  <si>
    <t>▲ 5.27</t>
  </si>
  <si>
    <t>▲ 6.24</t>
  </si>
  <si>
    <t>上水道事業</t>
  </si>
  <si>
    <t>一般会計</t>
  </si>
  <si>
    <t>介護保険特別会計</t>
  </si>
  <si>
    <t>国民健康保険特別会計</t>
  </si>
  <si>
    <t>公共下水道事業</t>
  </si>
  <si>
    <t>農業集落排水処理事業</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</si>
  <si>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</si>
  <si>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</si>
  <si>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</si>
  <si>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</si>
  <si>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</si>
  <si>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</si>
  <si>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</si>
  <si>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</si>
  <si>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</si>
  <si>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</si>
  <si>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</si>
  <si>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</si>
  <si>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</si>
  <si>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</si>
  <si>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</si>
  <si>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</si>
  <si>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</si>
  <si>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</si>
  <si>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平成29年度は類似団体と比較して低かったが、令和3年度までに増加して類似団体よりも高い数値となった。将来負担比率は令和元年度のこども園建設に伴い悪化したが、近年は減少傾向にあり、こども園建設前の水準に戻りつつある。しかしながら、令和3年度に完了したIP告知システム更新事業の償還が令和4年度に始まることや、庁舎改築に伴う地方債の償還の開始も将来予定されるため、将来負担比率、実質公債費比率ともに、今後は上昇していくものと想定される。</t>
    <rPh sb="10" eb="12">
      <t>ヘイセイ</t>
    </rPh>
    <rPh sb="14" eb="15">
      <t>ネン</t>
    </rPh>
    <rPh sb="15" eb="16">
      <t>ド</t>
    </rPh>
    <rPh sb="26" eb="27">
      <t>ヒク</t>
    </rPh>
    <rPh sb="32" eb="34">
      <t>レイワ</t>
    </rPh>
    <rPh sb="35" eb="37">
      <t>ネンド</t>
    </rPh>
    <rPh sb="40" eb="42">
      <t>ゾウカ</t>
    </rPh>
    <rPh sb="44" eb="48">
      <t>ルイジダンタイ</t>
    </rPh>
    <rPh sb="51" eb="52">
      <t>タカ</t>
    </rPh>
    <rPh sb="53" eb="55">
      <t>スウチ</t>
    </rPh>
    <rPh sb="67" eb="69">
      <t>レイワ</t>
    </rPh>
    <rPh sb="69" eb="72">
      <t>ガンネンド</t>
    </rPh>
    <rPh sb="76" eb="77">
      <t>エン</t>
    </rPh>
    <rPh sb="77" eb="79">
      <t>ケンセツ</t>
    </rPh>
    <rPh sb="80" eb="81">
      <t>トモナ</t>
    </rPh>
    <rPh sb="82" eb="84">
      <t>アッカ</t>
    </rPh>
    <rPh sb="88" eb="90">
      <t>キンネン</t>
    </rPh>
    <rPh sb="91" eb="95">
      <t>ゲンショウケイコウ</t>
    </rPh>
    <rPh sb="102" eb="105">
      <t>エンケンセツ</t>
    </rPh>
    <rPh sb="105" eb="106">
      <t>マエ</t>
    </rPh>
    <rPh sb="107" eb="109">
      <t>スイジュン</t>
    </rPh>
    <rPh sb="110" eb="111">
      <t>モド</t>
    </rPh>
    <rPh sb="124" eb="126">
      <t>レイワ</t>
    </rPh>
    <rPh sb="127" eb="129">
      <t>ネンド</t>
    </rPh>
    <rPh sb="130" eb="132">
      <t>カンリョウ</t>
    </rPh>
    <rPh sb="136" eb="138">
      <t>コクチ</t>
    </rPh>
    <rPh sb="142" eb="144">
      <t>コウシン</t>
    </rPh>
    <rPh sb="144" eb="146">
      <t>ジギョウ</t>
    </rPh>
    <rPh sb="147" eb="149">
      <t>ショウカン</t>
    </rPh>
    <rPh sb="150" eb="152">
      <t>レイワ</t>
    </rPh>
    <rPh sb="153" eb="155">
      <t>ネンド</t>
    </rPh>
    <rPh sb="156" eb="157">
      <t>ハジ</t>
    </rPh>
    <rPh sb="163" eb="165">
      <t>チョウシャ</t>
    </rPh>
    <rPh sb="165" eb="167">
      <t>カイチク</t>
    </rPh>
    <rPh sb="168" eb="169">
      <t>トモナ</t>
    </rPh>
    <rPh sb="170" eb="173">
      <t>チホウサイ</t>
    </rPh>
    <rPh sb="174" eb="176">
      <t>ショウカン</t>
    </rPh>
    <rPh sb="177" eb="179">
      <t>カイシ</t>
    </rPh>
    <rPh sb="182" eb="184">
      <t>ヨテイ</t>
    </rPh>
    <rPh sb="190" eb="192">
      <t>ショウライ</t>
    </rPh>
    <rPh sb="211" eb="213">
      <t>ジョウショウ</t>
    </rPh>
    <phoneticPr fontId="5"/>
  </si>
  <si>
    <t>　公共施設の老朽化が進行するなかで、住民の幅広いニーズに応えるには、地方債の新規発行の抑制はなかなか難しい状況がある。償還が完了する地方債がある一方で、こども園の建設を実施した令和元年度には将来負担比率が大きく増加している。有形固定資産減価償却率については、先述のこども園建設等により、一時的には改善したものの、公共施設全体の経年劣化もあり、上昇が続いている。ただ、類似団体よりは低い水準であり、相対的に見れば緊急度は低い指標となっている。今後は、公共施設等総合管理計画に基づき、老朽化対策に取り組んでいく。</t>
    <rPh sb="1" eb="5">
      <t>コウキョウシセツ</t>
    </rPh>
    <rPh sb="6" eb="9">
      <t>ロウキュウカ</t>
    </rPh>
    <rPh sb="10" eb="12">
      <t>シンコウ</t>
    </rPh>
    <rPh sb="18" eb="20">
      <t>ジュウミン</t>
    </rPh>
    <rPh sb="21" eb="23">
      <t>ハバヒロ</t>
    </rPh>
    <rPh sb="28" eb="29">
      <t>コタ</t>
    </rPh>
    <rPh sb="50" eb="51">
      <t>ムズカ</t>
    </rPh>
    <rPh sb="53" eb="55">
      <t>ジョウキョウ</t>
    </rPh>
    <rPh sb="59" eb="61">
      <t>ショウカン</t>
    </rPh>
    <rPh sb="62" eb="64">
      <t>カンリョウ</t>
    </rPh>
    <rPh sb="66" eb="69">
      <t>チホウサイ</t>
    </rPh>
    <rPh sb="72" eb="74">
      <t>イッポウ</t>
    </rPh>
    <rPh sb="79" eb="80">
      <t>エン</t>
    </rPh>
    <rPh sb="81" eb="83">
      <t>ケンセツ</t>
    </rPh>
    <rPh sb="84" eb="86">
      <t>ジッシ</t>
    </rPh>
    <rPh sb="88" eb="90">
      <t>レイワ</t>
    </rPh>
    <rPh sb="90" eb="93">
      <t>ガンネンド</t>
    </rPh>
    <rPh sb="102" eb="103">
      <t>オオ</t>
    </rPh>
    <rPh sb="105" eb="107">
      <t>ゾウカ</t>
    </rPh>
    <rPh sb="129" eb="131">
      <t>センジュツ</t>
    </rPh>
    <rPh sb="135" eb="136">
      <t>エン</t>
    </rPh>
    <rPh sb="136" eb="139">
      <t>ケンセツトウ</t>
    </rPh>
    <rPh sb="143" eb="146">
      <t>イチジテキ</t>
    </rPh>
    <rPh sb="148" eb="150">
      <t>カイゼン</t>
    </rPh>
    <rPh sb="156" eb="160">
      <t>コウキョウシセツ</t>
    </rPh>
    <rPh sb="160" eb="162">
      <t>ゼンタイ</t>
    </rPh>
    <rPh sb="163" eb="167">
      <t>ケイネンレッカ</t>
    </rPh>
    <rPh sb="171" eb="173">
      <t>ジョウショウ</t>
    </rPh>
    <rPh sb="174" eb="175">
      <t>ツヅ</t>
    </rPh>
    <rPh sb="190" eb="191">
      <t>ヒク</t>
    </rPh>
    <rPh sb="192" eb="194">
      <t>スイジュン</t>
    </rPh>
    <rPh sb="198" eb="201">
      <t>ソウタイテキ</t>
    </rPh>
    <rPh sb="202" eb="203">
      <t>ミ</t>
    </rPh>
    <rPh sb="205" eb="208">
      <t>キンキュウド</t>
    </rPh>
    <rPh sb="209" eb="210">
      <t>ヒク</t>
    </rPh>
    <rPh sb="211" eb="213">
      <t>シヒョウ</t>
    </rPh>
    <rPh sb="220" eb="22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</si>
</sst>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33DE000-400A-4CAC-B49C-4D00A28B00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0883-4CC4-B04F-32802FDA61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145866</c:v>
                </c:pt>
                <c:pt idx="1">
                  <c:v>127613</c:v>
                </c:pt>
                <c:pt idx="2">
                  <c:v>149038</c:v>
                </c:pt>
                <c:pt idx="3">
                  <c:v>107773</c:v>
                </c:pt>
                <c:pt idx="4">
                  <c:v>190811</c:v>
                </c:pt>
              </c:numCache>
            </c:numRef>
          </c:val>
          <c:smooth val="0"/>
          <c:extLst>
            <c:ext xmlns:c16="http://schemas.microsoft.com/office/drawing/2014/chart" uri="{C3380CC4-5D6E-409C-BE32-E72D297353CC}">
              <c16:uniqueId val="{00000001-0883-4CC4-B04F-32802FDA61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4.57</c:v>
                </c:pt>
                <c:pt idx="1">
                  <c:v>3.2</c:v>
                </c:pt>
                <c:pt idx="2">
                  <c:v>4.17</c:v>
                </c:pt>
                <c:pt idx="3">
                  <c:v>3.59</c:v>
                </c:pt>
                <c:pt idx="4">
                  <c:v>3.45</c:v>
                </c:pt>
              </c:numCache>
            </c:numRef>
          </c:val>
          <c:extLst>
            <c:ext xmlns:c16="http://schemas.microsoft.com/office/drawing/2014/chart" uri="{C3380CC4-5D6E-409C-BE32-E72D297353CC}">
              <c16:uniqueId val="{00000000-E00F-452D-86E1-DD758FAC24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40.99</c:v>
                </c:pt>
                <c:pt idx="1">
                  <c:v>41.32</c:v>
                </c:pt>
                <c:pt idx="2">
                  <c:v>35.299999999999997</c:v>
                </c:pt>
                <c:pt idx="3">
                  <c:v>26.54</c:v>
                </c:pt>
                <c:pt idx="4">
                  <c:v>27</c:v>
                </c:pt>
              </c:numCache>
            </c:numRef>
          </c:val>
          <c:extLst>
            <c:ext xmlns:c16="http://schemas.microsoft.com/office/drawing/2014/chart" uri="{C3380CC4-5D6E-409C-BE32-E72D297353CC}">
              <c16:uniqueId val="{00000001-E00F-452D-86E1-DD758FAC24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0.52</c:v>
                </c:pt>
                <c:pt idx="1">
                  <c:v>-1.43</c:v>
                </c:pt>
                <c:pt idx="2">
                  <c:v>-5.27</c:v>
                </c:pt>
                <c:pt idx="3">
                  <c:v>-6.24</c:v>
                </c:pt>
                <c:pt idx="4">
                  <c:v>1.74</c:v>
                </c:pt>
              </c:numCache>
            </c:numRef>
          </c:val>
          <c:smooth val="0"/>
          <c:extLst>
            <c:ext xmlns:c16="http://schemas.microsoft.com/office/drawing/2014/chart" uri="{C3380CC4-5D6E-409C-BE32-E72D297353CC}">
              <c16:uniqueId val="{00000002-E00F-452D-86E1-DD758FAC24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14-4104-BF72-164F14B714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14-4104-BF72-164F14B714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14-4104-BF72-164F14B714E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14-4104-BF72-164F14B714EF}"/>
            </c:ext>
          </c:extLst>
        </c:ser>
        <c:ser>
          <c:idx val="4"/>
          <c:order val="4"/>
          <c:tx>
            <c:strRef>
              <c:f>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7614-4104-BF72-164F14B714EF}"/>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7614-4104-BF72-164F14B714E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c:v>
                </c:pt>
                <c:pt idx="2">
                  <c:v>#N/A</c:v>
                </c:pt>
                <c:pt idx="3">
                  <c:v>0.32</c:v>
                </c:pt>
                <c:pt idx="4">
                  <c:v>#N/A</c:v>
                </c:pt>
                <c:pt idx="5">
                  <c:v>0.01</c:v>
                </c:pt>
                <c:pt idx="6">
                  <c:v>#N/A</c:v>
                </c:pt>
                <c:pt idx="7">
                  <c:v>0.94</c:v>
                </c:pt>
                <c:pt idx="8">
                  <c:v>#N/A</c:v>
                </c:pt>
                <c:pt idx="9">
                  <c:v>0.76</c:v>
                </c:pt>
              </c:numCache>
            </c:numRef>
          </c:val>
          <c:extLst>
            <c:ext xmlns:c16="http://schemas.microsoft.com/office/drawing/2014/chart" uri="{C3380CC4-5D6E-409C-BE32-E72D297353CC}">
              <c16:uniqueId val="{00000006-7614-4104-BF72-164F14B714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1.55</c:v>
                </c:pt>
                <c:pt idx="2">
                  <c:v>#N/A</c:v>
                </c:pt>
                <c:pt idx="3">
                  <c:v>1.41</c:v>
                </c:pt>
                <c:pt idx="4">
                  <c:v>#N/A</c:v>
                </c:pt>
                <c:pt idx="5">
                  <c:v>1.29</c:v>
                </c:pt>
                <c:pt idx="6">
                  <c:v>#N/A</c:v>
                </c:pt>
                <c:pt idx="7">
                  <c:v>0.63</c:v>
                </c:pt>
                <c:pt idx="8">
                  <c:v>#N/A</c:v>
                </c:pt>
                <c:pt idx="9">
                  <c:v>1.07</c:v>
                </c:pt>
              </c:numCache>
            </c:numRef>
          </c:val>
          <c:extLst>
            <c:ext xmlns:c16="http://schemas.microsoft.com/office/drawing/2014/chart" uri="{C3380CC4-5D6E-409C-BE32-E72D297353CC}">
              <c16:uniqueId val="{00000007-7614-4104-BF72-164F14B714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4.5599999999999996</c:v>
                </c:pt>
                <c:pt idx="2">
                  <c:v>#N/A</c:v>
                </c:pt>
                <c:pt idx="3">
                  <c:v>3.2</c:v>
                </c:pt>
                <c:pt idx="4">
                  <c:v>#N/A</c:v>
                </c:pt>
                <c:pt idx="5">
                  <c:v>4.16</c:v>
                </c:pt>
                <c:pt idx="6">
                  <c:v>#N/A</c:v>
                </c:pt>
                <c:pt idx="7">
                  <c:v>3.59</c:v>
                </c:pt>
                <c:pt idx="8">
                  <c:v>#N/A</c:v>
                </c:pt>
                <c:pt idx="9">
                  <c:v>3.44</c:v>
                </c:pt>
              </c:numCache>
            </c:numRef>
          </c:val>
          <c:extLst>
            <c:ext xmlns:c16="http://schemas.microsoft.com/office/drawing/2014/chart" uri="{C3380CC4-5D6E-409C-BE32-E72D297353CC}">
              <c16:uniqueId val="{00000008-7614-4104-BF72-164F14B714EF}"/>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5.56</c:v>
                </c:pt>
                <c:pt idx="2">
                  <c:v>#N/A</c:v>
                </c:pt>
                <c:pt idx="3">
                  <c:v>6.56</c:v>
                </c:pt>
                <c:pt idx="4">
                  <c:v>#N/A</c:v>
                </c:pt>
                <c:pt idx="5">
                  <c:v>7.84</c:v>
                </c:pt>
                <c:pt idx="6">
                  <c:v>#N/A</c:v>
                </c:pt>
                <c:pt idx="7">
                  <c:v>7.83</c:v>
                </c:pt>
                <c:pt idx="8">
                  <c:v>#N/A</c:v>
                </c:pt>
                <c:pt idx="9">
                  <c:v>8.07</c:v>
                </c:pt>
              </c:numCache>
            </c:numRef>
          </c:val>
          <c:extLst>
            <c:ext xmlns:c16="http://schemas.microsoft.com/office/drawing/2014/chart" uri="{C3380CC4-5D6E-409C-BE32-E72D297353CC}">
              <c16:uniqueId val="{00000009-7614-4104-BF72-164F14B714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641</c:v>
                </c:pt>
                <c:pt idx="5">
                  <c:v>621</c:v>
                </c:pt>
                <c:pt idx="8">
                  <c:v>625</c:v>
                </c:pt>
                <c:pt idx="11">
                  <c:v>629</c:v>
                </c:pt>
                <c:pt idx="14">
                  <c:v>615</c:v>
                </c:pt>
              </c:numCache>
            </c:numRef>
          </c:val>
          <c:extLst>
            <c:ext xmlns:c16="http://schemas.microsoft.com/office/drawing/2014/chart" uri="{C3380CC4-5D6E-409C-BE32-E72D297353CC}">
              <c16:uniqueId val="{00000000-1D39-4A04-BD0A-34E7AC4150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39-4A04-BD0A-34E7AC4150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39-4A04-BD0A-34E7AC4150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10</c:v>
                </c:pt>
                <c:pt idx="6">
                  <c:v>13</c:v>
                </c:pt>
                <c:pt idx="9">
                  <c:v>28</c:v>
                </c:pt>
                <c:pt idx="12">
                  <c:v>33</c:v>
                </c:pt>
              </c:numCache>
            </c:numRef>
          </c:val>
          <c:extLst>
            <c:ext xmlns:c16="http://schemas.microsoft.com/office/drawing/2014/chart" uri="{C3380CC4-5D6E-409C-BE32-E72D297353CC}">
              <c16:uniqueId val="{00000003-1D39-4A04-BD0A-34E7AC4150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254</c:v>
                </c:pt>
                <c:pt idx="3">
                  <c:v>230</c:v>
                </c:pt>
                <c:pt idx="6">
                  <c:v>228</c:v>
                </c:pt>
                <c:pt idx="9">
                  <c:v>223</c:v>
                </c:pt>
                <c:pt idx="12">
                  <c:v>215</c:v>
                </c:pt>
              </c:numCache>
            </c:numRef>
          </c:val>
          <c:extLst>
            <c:ext xmlns:c16="http://schemas.microsoft.com/office/drawing/2014/chart" uri="{C3380CC4-5D6E-409C-BE32-E72D297353CC}">
              <c16:uniqueId val="{00000004-1D39-4A04-BD0A-34E7AC4150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39-4A04-BD0A-34E7AC4150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39-4A04-BD0A-34E7AC4150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591</c:v>
                </c:pt>
                <c:pt idx="3">
                  <c:v>617</c:v>
                </c:pt>
                <c:pt idx="6">
                  <c:v>636</c:v>
                </c:pt>
                <c:pt idx="9">
                  <c:v>690</c:v>
                </c:pt>
                <c:pt idx="12">
                  <c:v>682</c:v>
                </c:pt>
              </c:numCache>
            </c:numRef>
          </c:val>
          <c:extLst>
            <c:ext xmlns:c16="http://schemas.microsoft.com/office/drawing/2014/chart" uri="{C3380CC4-5D6E-409C-BE32-E72D297353CC}">
              <c16:uniqueId val="{00000007-1D39-4A04-BD0A-34E7AC4150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c:v>
                </c:pt>
                <c:pt idx="2">
                  <c:v>#N/A</c:v>
                </c:pt>
                <c:pt idx="3">
                  <c:v>#N/A</c:v>
                </c:pt>
                <c:pt idx="4">
                  <c:v>236</c:v>
                </c:pt>
                <c:pt idx="5">
                  <c:v>#N/A</c:v>
                </c:pt>
                <c:pt idx="6">
                  <c:v>#N/A</c:v>
                </c:pt>
                <c:pt idx="7">
                  <c:v>252</c:v>
                </c:pt>
                <c:pt idx="8">
                  <c:v>#N/A</c:v>
                </c:pt>
                <c:pt idx="9">
                  <c:v>#N/A</c:v>
                </c:pt>
                <c:pt idx="10">
                  <c:v>312</c:v>
                </c:pt>
                <c:pt idx="11">
                  <c:v>#N/A</c:v>
                </c:pt>
                <c:pt idx="12">
                  <c:v>#N/A</c:v>
                </c:pt>
                <c:pt idx="13">
                  <c:v>315</c:v>
                </c:pt>
                <c:pt idx="14">
                  <c:v>#N/A</c:v>
                </c:pt>
              </c:numCache>
            </c:numRef>
          </c:val>
          <c:smooth val="0"/>
          <c:extLst>
            <c:ext xmlns:c16="http://schemas.microsoft.com/office/drawing/2014/chart" uri="{C3380CC4-5D6E-409C-BE32-E72D297353CC}">
              <c16:uniqueId val="{00000008-1D39-4A04-BD0A-34E7AC4150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5860</c:v>
                </c:pt>
                <c:pt idx="5">
                  <c:v>5994</c:v>
                </c:pt>
                <c:pt idx="8">
                  <c:v>5703</c:v>
                </c:pt>
                <c:pt idx="11">
                  <c:v>5996</c:v>
                </c:pt>
                <c:pt idx="14">
                  <c:v>6252</c:v>
                </c:pt>
              </c:numCache>
            </c:numRef>
          </c:val>
          <c:extLst>
            <c:ext xmlns:c16="http://schemas.microsoft.com/office/drawing/2014/chart" uri="{C3380CC4-5D6E-409C-BE32-E72D297353CC}">
              <c16:uniqueId val="{00000000-3338-4951-A288-60E2078BC7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c:v>
                </c:pt>
                <c:pt idx="5">
                  <c:v>50</c:v>
                </c:pt>
                <c:pt idx="8">
                  <c:v>43</c:v>
                </c:pt>
                <c:pt idx="11">
                  <c:v>35</c:v>
                </c:pt>
                <c:pt idx="14">
                  <c:v>27</c:v>
                </c:pt>
              </c:numCache>
            </c:numRef>
          </c:val>
          <c:extLst>
            <c:ext xmlns:c16="http://schemas.microsoft.com/office/drawing/2014/chart" uri="{C3380CC4-5D6E-409C-BE32-E72D297353CC}">
              <c16:uniqueId val="{00000001-3338-4951-A288-60E2078BC7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3249</c:v>
                </c:pt>
                <c:pt idx="5">
                  <c:v>3291</c:v>
                </c:pt>
                <c:pt idx="8">
                  <c:v>3169</c:v>
                </c:pt>
                <c:pt idx="11">
                  <c:v>3108</c:v>
                </c:pt>
                <c:pt idx="14">
                  <c:v>3523</c:v>
                </c:pt>
              </c:numCache>
            </c:numRef>
          </c:val>
          <c:extLst>
            <c:ext xmlns:c16="http://schemas.microsoft.com/office/drawing/2014/chart" uri="{C3380CC4-5D6E-409C-BE32-E72D297353CC}">
              <c16:uniqueId val="{00000002-3338-4951-A288-60E2078BC7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38-4951-A288-60E2078BC7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38-4951-A288-60E2078BC7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38-4951-A288-60E2078BC7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904</c:v>
                </c:pt>
                <c:pt idx="3">
                  <c:v>884</c:v>
                </c:pt>
                <c:pt idx="6">
                  <c:v>883</c:v>
                </c:pt>
                <c:pt idx="9">
                  <c:v>825</c:v>
                </c:pt>
                <c:pt idx="12">
                  <c:v>802</c:v>
                </c:pt>
              </c:numCache>
            </c:numRef>
          </c:val>
          <c:extLst>
            <c:ext xmlns:c16="http://schemas.microsoft.com/office/drawing/2014/chart" uri="{C3380CC4-5D6E-409C-BE32-E72D297353CC}">
              <c16:uniqueId val="{00000006-3338-4951-A288-60E2078BC7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287</c:v>
                </c:pt>
                <c:pt idx="3">
                  <c:v>409</c:v>
                </c:pt>
                <c:pt idx="6">
                  <c:v>457</c:v>
                </c:pt>
                <c:pt idx="9">
                  <c:v>638</c:v>
                </c:pt>
                <c:pt idx="12">
                  <c:v>611</c:v>
                </c:pt>
              </c:numCache>
            </c:numRef>
          </c:val>
          <c:extLst>
            <c:ext xmlns:c16="http://schemas.microsoft.com/office/drawing/2014/chart" uri="{C3380CC4-5D6E-409C-BE32-E72D297353CC}">
              <c16:uniqueId val="{00000007-3338-4951-A288-60E2078BC7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2486</c:v>
                </c:pt>
                <c:pt idx="3">
                  <c:v>2422</c:v>
                </c:pt>
                <c:pt idx="6">
                  <c:v>2282</c:v>
                </c:pt>
                <c:pt idx="9">
                  <c:v>1988</c:v>
                </c:pt>
                <c:pt idx="12">
                  <c:v>1919</c:v>
                </c:pt>
              </c:numCache>
            </c:numRef>
          </c:val>
          <c:extLst>
            <c:ext xmlns:c16="http://schemas.microsoft.com/office/drawing/2014/chart" uri="{C3380CC4-5D6E-409C-BE32-E72D297353CC}">
              <c16:uniqueId val="{00000008-3338-4951-A288-60E2078BC7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38-4951-A288-60E2078BC7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5729</c:v>
                </c:pt>
                <c:pt idx="3">
                  <c:v>5935</c:v>
                </c:pt>
                <c:pt idx="6">
                  <c:v>6392</c:v>
                </c:pt>
                <c:pt idx="9">
                  <c:v>6380</c:v>
                </c:pt>
                <c:pt idx="12">
                  <c:v>6885</c:v>
                </c:pt>
              </c:numCache>
            </c:numRef>
          </c:val>
          <c:extLst>
            <c:ext xmlns:c16="http://schemas.microsoft.com/office/drawing/2014/chart" uri="{C3380CC4-5D6E-409C-BE32-E72D297353CC}">
              <c16:uniqueId val="{0000000A-3338-4951-A288-60E2078BC7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237</c:v>
                </c:pt>
                <c:pt idx="2">
                  <c:v>#N/A</c:v>
                </c:pt>
                <c:pt idx="3">
                  <c:v>#N/A</c:v>
                </c:pt>
                <c:pt idx="4">
                  <c:v>315</c:v>
                </c:pt>
                <c:pt idx="5">
                  <c:v>#N/A</c:v>
                </c:pt>
                <c:pt idx="6">
                  <c:v>#N/A</c:v>
                </c:pt>
                <c:pt idx="7">
                  <c:v>1099</c:v>
                </c:pt>
                <c:pt idx="8">
                  <c:v>#N/A</c:v>
                </c:pt>
                <c:pt idx="9">
                  <c:v>#N/A</c:v>
                </c:pt>
                <c:pt idx="10">
                  <c:v>691</c:v>
                </c:pt>
                <c:pt idx="11">
                  <c:v>#N/A</c:v>
                </c:pt>
                <c:pt idx="12">
                  <c:v>#N/A</c:v>
                </c:pt>
                <c:pt idx="13">
                  <c:v>416</c:v>
                </c:pt>
                <c:pt idx="14">
                  <c:v>#N/A</c:v>
                </c:pt>
              </c:numCache>
            </c:numRef>
          </c:val>
          <c:smooth val="0"/>
          <c:extLst>
            <c:ext xmlns:c16="http://schemas.microsoft.com/office/drawing/2014/chart" uri="{C3380CC4-5D6E-409C-BE32-E72D297353CC}">
              <c16:uniqueId val="{0000000B-3338-4951-A288-60E2078BC7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1233</c:v>
                </c:pt>
                <c:pt idx="1">
                  <c:v>1006</c:v>
                </c:pt>
                <c:pt idx="2">
                  <c:v>1074</c:v>
                </c:pt>
              </c:numCache>
            </c:numRef>
          </c:val>
          <c:extLst>
            <c:ext xmlns:c16="http://schemas.microsoft.com/office/drawing/2014/chart" uri="{C3380CC4-5D6E-409C-BE32-E72D297353CC}">
              <c16:uniqueId val="{00000000-F5E1-46CC-82CD-CE5437DDBE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c:v>
                </c:pt>
                <c:pt idx="1">
                  <c:v>33</c:v>
                </c:pt>
                <c:pt idx="2">
                  <c:v>371</c:v>
                </c:pt>
              </c:numCache>
            </c:numRef>
          </c:val>
          <c:extLst>
            <c:ext xmlns:c16="http://schemas.microsoft.com/office/drawing/2014/chart" uri="{C3380CC4-5D6E-409C-BE32-E72D297353CC}">
              <c16:uniqueId val="{00000001-F5E1-46CC-82CD-CE5437DDBE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1572</c:v>
                </c:pt>
                <c:pt idx="1">
                  <c:v>1747</c:v>
                </c:pt>
                <c:pt idx="2">
                  <c:v>1806</c:v>
                </c:pt>
              </c:numCache>
            </c:numRef>
          </c:val>
          <c:extLst>
            <c:ext xmlns:c16="http://schemas.microsoft.com/office/drawing/2014/chart" uri="{C3380CC4-5D6E-409C-BE32-E72D297353CC}">
              <c16:uniqueId val="{00000002-F5E1-46CC-82CD-CE5437DDBE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{90CCCBBE-8212-4DBC-8D69-24B682334626}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08-40BA-9830-291EACDC12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{F2A351F7-37EB-40CF-A07E-6E079058B270}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08-40BA-9830-291EACDC12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{B509AD53-0EB2-4D95-B917-E71F7F4914B7}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08-40BA-9830-291EACDC12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{8015622E-B56F-4DE8-BE61-483020C174CF}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08-40BA-9830-291EACDC12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{842529A9-84B4-4816-88FA-EC7B1644E29C}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08-40BA-9830-291EACDC124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{93A0683A-2795-422D-B8CA-271A6F018C3B}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08-40BA-9830-291EACDC124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{1210CEA5-B4B2-4547-9225-B7D0958EADD5}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08-40BA-9830-291EACDC124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{91A5C677-A585-424C-AFA6-FC345404FA3D}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08-40BA-9830-291EACDC124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{BCC0E1BA-59BC-4108-BF3C-956A5414FC13}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08-40BA-9830-291EACDC12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57.4</c:v>
                </c:pt>
                <c:pt idx="16">
                  <c:v>56.3</c:v>
                </c:pt>
                <c:pt idx="24">
                  <c:v>57.9</c:v>
                </c:pt>
                <c:pt idx="32">
                  <c:v>59.8</c:v>
                </c:pt>
              </c:numCache>
            </c:numRef>
          </c:xVal>
          <c:yVal>
            <c:numRef>
              <c:f>公会計指標分析・財政指標組合せ分析表!$BP$51:$DC$51</c:f>
              <c:numCache>
                <c:formatCode>#,##0.0;"▲ "#,##0.0</c:formatCode>
                <c:ptCount val="40"/>
                <c:pt idx="0">
                  <c:v>8.1</c:v>
                </c:pt>
                <c:pt idx="8">
                  <c:v>10.8</c:v>
                </c:pt>
                <c:pt idx="16">
                  <c:v>38.1</c:v>
                </c:pt>
                <c:pt idx="24">
                  <c:v>21.8</c:v>
                </c:pt>
                <c:pt idx="32">
                  <c:v>12.3</c:v>
                </c:pt>
              </c:numCache>
            </c:numRef>
          </c:yVal>
          <c:smooth val="0"/>
          <c:extLst>
            <c:ext xmlns:c16="http://schemas.microsoft.com/office/drawing/2014/chart" uri="{C3380CC4-5D6E-409C-BE32-E72D297353CC}">
              <c16:uniqueId val="{00000009-D208-40BA-9830-291EACDC12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{CEB13A18-3E6B-49EF-94F9-386B4D6D7B17}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08-40BA-9830-291EACDC12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{1B2AFF5C-1DBB-4075-B558-484E6F295EE0}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08-40BA-9830-291EACDC12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{A6F668A2-9B4B-442A-B129-0D6DA8CE91A5}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08-40BA-9830-291EACDC12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{59E93D07-4020-4AD7-B9EB-593A0D8B8E26}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08-40BA-9830-291EACDC12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{02CBA594-02F5-4888-BDD8-5235381633C5}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08-40BA-9830-291EACDC124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{AFF12921-8A35-4438-AD55-81440515B952}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08-40BA-9830-291EACDC12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{EBD77B71-358D-4CFA-91A6-DBD907A0A012}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08-40BA-9830-291EACDC12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{7195DD21-DC2E-4272-B4CF-9469DC3FE7EC}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08-40BA-9830-291EACDC12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{B078966D-17C3-4B93-B455-49A6A9DCAA48}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08-40BA-9830-291EACDC12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08-40BA-9830-291EACDC124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{43F10E8E-C080-44D4-B93C-68604823CF1A}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1E9-45F0-AA20-B2538F96CA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{D6C29A2C-9904-4A59-AD10-900776211A3C}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9-45F0-AA20-B2538F96CA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{40118450-5393-45CA-ABA3-0842058A1D21}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9-45F0-AA20-B2538F96CA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{FA1059F5-17BF-4EC3-A4B9-872DB22B6686}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9-45F0-AA20-B2538F96CA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{3161F58F-9D0C-4894-94D4-7E401D3D87E5}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9-45F0-AA20-B2538F96CAB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{0188B9CA-0E57-4641-93C5-B7D413177574}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1E9-45F0-AA20-B2538F96CA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{B8A39225-471A-4C33-BD6D-75A61D7B6DE3}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1E9-45F0-AA20-B2538F96CA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{3648714E-E9FA-4E00-96C0-F5C358E30414}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1E9-45F0-AA20-B2538F96CA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{C67A884B-5129-4EAB-87A7-A95890FB447A}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1E9-45F0-AA20-B2538F96CA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7.1</c:v>
                </c:pt>
                <c:pt idx="16">
                  <c:v>8</c:v>
                </c:pt>
                <c:pt idx="24">
                  <c:v>8.9</c:v>
                </c:pt>
                <c:pt idx="32">
                  <c:v>9.3000000000000007</c:v>
                </c:pt>
              </c:numCache>
            </c:numRef>
          </c:xVal>
          <c:yVal>
            <c:numRef>
              <c:f>公会計指標分析・財政指標組合せ分析表!$BP$73:$DC$73</c:f>
              <c:numCache>
                <c:formatCode>#,##0.0;"▲ "#,##0.0</c:formatCode>
                <c:ptCount val="40"/>
                <c:pt idx="0">
                  <c:v>8.1</c:v>
                </c:pt>
                <c:pt idx="8">
                  <c:v>10.8</c:v>
                </c:pt>
                <c:pt idx="16">
                  <c:v>38.1</c:v>
                </c:pt>
                <c:pt idx="24">
                  <c:v>21.8</c:v>
                </c:pt>
                <c:pt idx="32">
                  <c:v>12.3</c:v>
                </c:pt>
              </c:numCache>
            </c:numRef>
          </c:yVal>
          <c:smooth val="0"/>
          <c:extLst>
            <c:ext xmlns:c16="http://schemas.microsoft.com/office/drawing/2014/chart" uri="{C3380CC4-5D6E-409C-BE32-E72D297353CC}">
              <c16:uniqueId val="{00000009-01E9-45F0-AA20-B2538F96CA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{E606F598-ED81-4B5A-B3F6-81E877A52EEA}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1E9-45F0-AA20-B2538F96CA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{C7207FB4-8AFA-44DA-A5E8-201DB4E18ED1}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9-45F0-AA20-B2538F96CA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{7B74DFD3-ABAF-4794-958D-F26DD02A5ACF}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9-45F0-AA20-B2538F96CA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{44A6D7C5-42F8-4529-B072-4A13E2B18F47}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9-45F0-AA20-B2538F96CA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{E6C32881-8792-4069-A410-C95D3FD97A40}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9-45F0-AA20-B2538F96CAB2}"/>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{0528E7DC-9F0A-408D-9793-9D2D6C4E0516}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1E9-45F0-AA20-B2538F96CA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{69C4A3AD-E909-40CA-8416-AD076F3C4660}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1E9-45F0-AA20-B2538F96CAB2}"/>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{F412BF1E-1DBE-4215-9ABA-47C6622BF360}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1E9-45F0-AA20-B2538F96CAB2}"/>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{FBC5392E-5ED8-4291-A18F-26751132B81B}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1E9-45F0-AA20-B2538F96CA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E9-45F0-AA20-B2538F96CAB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211155D-1307-4CC4-9BB6-2FD28ED6E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1E1D102-EFE4-4F1E-B39E-85BA9241C9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6BDD570-1672-4873-A341-002B16ADC4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8FEFAA6-5126-4EA9-A1D4-D49F133208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1DBDB46-CDDD-478D-972D-9CB42EE480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5711977-8FCD-4FFA-86E8-46AF74E4668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843CDD8-3024-4127-BDA3-20C6652FD8A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B0EE07-08DC-4F77-B1A5-776AA70E99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60898D8-25B7-412B-9DD4-C69D97ECCD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4D18BA6-E068-4911-9C65-A7350F0EB50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62F56DF-CA7F-4AF9-9331-B7048B5BA69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C44E06-E99B-4A8C-ABB9-B01F10781B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C0F3284-FCFE-4D3C-8859-40C635CD15F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8918BDC-7FE4-4481-B0FD-1CFCB16B73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2B6BB2D-60AE-4500-8158-04839F3220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2CB0981-F9BA-4CC8-93BD-5C01AC9EDDB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AD665D7-4B6B-4277-A662-8B4CA6218A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619425-DEF8-44DA-A75F-BA2ECCC3AC8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99EED9E-5614-43A4-AA60-267882C17E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7EEA064-3EDE-43AB-90E8-882FBBAE48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D70ADDE-D03D-4CB5-954A-733ED66542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631B8C5-F210-45C3-AA25-C324E179F6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D1AC165-F594-4346-81A5-56DAAD0DC1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888698-1F34-442B-9DDB-1778C83281E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295D609-43BE-4571-A6DA-22D522683DA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A457BFF-1D9A-4085-A207-C2CE66EAEFC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5C1E64C-DADD-4053-A5C7-1BF03F33758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C58D62A-9CB8-48DB-8A39-D362A16909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EF6E640-460A-4088-9482-B84964709C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EB33748-EB69-4D17-B0C5-D4CABC6A381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512F72D-761F-424E-9327-F834FE16373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4043753-4A25-4289-868A-8F97C4D32BF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CD7B173-0A87-4E92-9920-F388AFC9B45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A024F4D-781C-451B-926B-E6B9AAA703D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DCEC9F8-8558-4D6C-A800-ADF0BF42540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842A2D7-9347-4998-BCCC-2DBB088FD1D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CCA89B-9006-44F7-B255-197B4063DEC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257CE21-B696-47DA-BE74-E6B85C2346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DA5DD50-02B6-491C-82F2-8C6313A8733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94FFC8E-B76A-4AAB-8B3D-09711B7941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2816BBE-7C64-49FD-93BC-E065684ECEF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CA3F784-D6BB-470B-BB43-7A0BCA787F8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FA13D29-6F85-456D-81C2-0FE88D5C988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6EC2185-430B-4B15-9F8D-5DB89979E6C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1EE1901-59B8-4BC8-A913-F5BA1DE175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4C234E5-EA41-4270-B1B0-7790DB53B48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69D09C2-1256-49F3-A350-4AE4E0F638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有形固定資産減価償却率は類似団体よりやや</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それぞれの公共施設等について個別施設計画を策定済みであり、当該計画に基づいた施設の維持管理を適切に進めてい</a:t>
          </a:r>
          <a:r>
            <a:rPr kumimoji="1" lang="ja-JP" altLang="en-US" sz="1100">
              <a:solidFill>
                <a:schemeClr val="dk1"/>
              </a:solidFill>
              <a:effectLst/>
              <a:latin typeface="+mn-lt"/>
              <a:ea typeface="+mn-ea"/>
              <a:cs typeface="+mn-cs"/>
            </a:rPr>
            <a:t>く必要がある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指標は緩やかに上昇傾向にあるものの、現在事業を実施している役場庁舎の改築が完了すれば、全体としても低下が見込まれる。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DFFD23B-6233-4811-93B7-040897B9B81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2147D4F-816F-47B9-A545-C6BFBE41CD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6FC2CE1-0719-445A-8E96-7AC8FDD2E7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52EC17D-BD7B-4F1E-8F62-6C643A20A01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5F7BE24-1CFA-4A31-B404-8061E5D94B1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7C4B691-8E02-42D3-B9B2-1B17259AD85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3F3A35C-BE35-42AE-BD48-DA3DDF65D7A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3B5C321-8A37-4EBD-BC4B-01FE0B77D25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061D162-DC93-4ACA-B30E-8050E73F393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A17F8DD-BB74-4507-9099-CAC446BC920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A0A2A1F-8A9F-430E-80AC-CCF908D52E6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E9CE43D-BAE8-4399-9789-3E2A3C3D39F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E7C727C-F796-4BA3-8EBA-55D3B5A3B26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66C3D5C-03A9-4BE3-BE8E-D128DF98DB1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3766305-6DB5-49DF-AF6C-ED64D2C9264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DACD91B-341F-44E0-9444-BB76F4C15B5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783C4E8F-F041-4674-8D92-F3A0FF7A0707}"/>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5D79F09C-29E1-4DA1-920D-A05FCCDB2689}"/>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972E4E09-3BD0-413B-BF38-4D4E758C8723}"/>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8F32B0AD-8ABE-4E98-931A-EAFDF8A4485A}"/>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D605F2DE-7EF2-4F07-A05A-EB66EB098F91}"/>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8F04062C-685F-42DC-8F78-E56C732D5485}"/>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4B627C82-2C31-4043-ADA9-F3695F03BDEC}"/>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5A4ED6E1-00AE-4750-8D14-EF03B78E9983}"/>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E3869F9D-A6F6-42BA-96B8-2BF207888FE2}"/>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0FF0A9ED-E095-43C2-85B9-1F49637B3ED9}"/>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8F91951B-2095-4073-A6AD-914D34144469}"/>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682EBDB-C35A-458B-803D-40846C3C0D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1D5CAB1-6CB1-431B-BE57-A94BDA8C6A9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94EA6B7-EA3F-490B-8616-73AA317EE74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3031F34-5F8F-46F3-9723-607124A11C4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030163A-E525-4A90-AC2B-16462052D1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1" name="楕円 80">
          <a:extLst>
            <a:ext uri="{FF2B5EF4-FFF2-40B4-BE49-F238E27FC236}">
              <a16:creationId xmlns:a16="http://schemas.microsoft.com/office/drawing/2014/main" id="{D40DDB9D-E7B5-4125-8693-C16A8FC0CD23}"/>
            </a:ext>
          </a:extLst>
        </xdr:cNvPr>
        <xdr:cNvSpPr/>
      </xdr:nvSpPr>
      <xdr:spPr>
        <a:xfrm>
          <a:off x="47117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2" name="有形固定資産減価償却率該当値テキスト">
          <a:extLst>
            <a:ext uri="{FF2B5EF4-FFF2-40B4-BE49-F238E27FC236}">
              <a16:creationId xmlns:a16="http://schemas.microsoft.com/office/drawing/2014/main" id="{307DBB9A-D239-4B73-90D1-BF29788D9E49}"/>
            </a:ext>
          </a:extLst>
        </xdr:cNvPr>
        <xdr:cNvSpPr txBox="1"/>
      </xdr:nvSpPr>
      <xdr:spPr>
        <a:xfrm>
          <a:off x="4813300"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28892</xdr:rowOff>
    </xdr:from>
    <xdr:to>
      <xdr:col>19</xdr:col>
      <xdr:colOff>187325</xdr:colOff>
      <xdr:row>30</xdr:row>
      <xdr:rowOff>130492</xdr:rowOff>
    </xdr:to>
    <xdr:sp macro="" textlink="">
      <xdr:nvSpPr>
        <xdr:cNvPr id="83" name="楕円 82">
          <a:extLst>
            <a:ext uri="{FF2B5EF4-FFF2-40B4-BE49-F238E27FC236}">
              <a16:creationId xmlns:a16="http://schemas.microsoft.com/office/drawing/2014/main" id="{F77DA1DE-9A7A-4C3C-91AE-D9C87920A47D}"/>
            </a:ext>
          </a:extLst>
        </xdr:cNvPr>
        <xdr:cNvSpPr/>
      </xdr:nvSpPr>
      <xdr:spPr>
        <a:xfrm>
          <a:off x="4000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79692</xdr:rowOff>
    </xdr:from>
    <xdr:to>
      <xdr:col>23</xdr:col>
      <xdr:colOff>85725</xdr:colOff>
      <xdr:row>30</xdr:row>
      <xdr:rowOff>113877</xdr:rowOff>
    </xdr:to>
    <xdr:cxnSp macro="">
      <xdr:nvCxnSpPr>
        <xdr:cNvPr id="84" name="直線コネクタ 83">
          <a:extLst>
            <a:ext uri="{FF2B5EF4-FFF2-40B4-BE49-F238E27FC236}">
              <a16:creationId xmlns:a16="http://schemas.microsoft.com/office/drawing/2014/main" id="{1DAF57D4-31DA-4DF9-BEA7-885F31C4BC08}"/>
            </a:ext>
          </a:extLst>
        </xdr:cNvPr>
        <xdr:cNvCxnSpPr/>
      </xdr:nvCxnSpPr>
      <xdr:spPr>
        <a:xfrm>
          <a:off x="4051300" y="5994717"/>
          <a:ext cx="711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xdr:rowOff>
    </xdr:from>
    <xdr:to>
      <xdr:col>15</xdr:col>
      <xdr:colOff>187325</xdr:colOff>
      <xdr:row>30</xdr:row>
      <xdr:rowOff>101706</xdr:rowOff>
    </xdr:to>
    <xdr:sp macro="" textlink="">
      <xdr:nvSpPr>
        <xdr:cNvPr id="85" name="楕円 84">
          <a:extLst>
            <a:ext uri="{FF2B5EF4-FFF2-40B4-BE49-F238E27FC236}">
              <a16:creationId xmlns:a16="http://schemas.microsoft.com/office/drawing/2014/main" id="{C9F1C6B3-C3D8-4963-A1EE-C0AE96A4D4F8}"/>
            </a:ext>
          </a:extLst>
        </xdr:cNvPr>
        <xdr:cNvSpPr/>
      </xdr:nvSpPr>
      <xdr:spPr>
        <a:xfrm>
          <a:off x="32385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50906</xdr:rowOff>
    </xdr:from>
    <xdr:to>
      <xdr:col>19</xdr:col>
      <xdr:colOff>136525</xdr:colOff>
      <xdr:row>30</xdr:row>
      <xdr:rowOff>79692</xdr:rowOff>
    </xdr:to>
    <xdr:cxnSp macro="">
      <xdr:nvCxnSpPr>
        <xdr:cNvPr id="86" name="直線コネクタ 85">
          <a:extLst>
            <a:ext uri="{FF2B5EF4-FFF2-40B4-BE49-F238E27FC236}">
              <a16:creationId xmlns:a16="http://schemas.microsoft.com/office/drawing/2014/main" id="{FEBAAF84-1F68-4D55-9070-9475B7616401}"/>
            </a:ext>
          </a:extLst>
        </xdr:cNvPr>
        <xdr:cNvCxnSpPr/>
      </xdr:nvCxnSpPr>
      <xdr:spPr>
        <a:xfrm>
          <a:off x="3289300" y="596593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7" name="楕円 86">
          <a:extLst>
            <a:ext uri="{FF2B5EF4-FFF2-40B4-BE49-F238E27FC236}">
              <a16:creationId xmlns:a16="http://schemas.microsoft.com/office/drawing/2014/main" id="{8467D278-1834-4389-9787-1A566FF083E6}"/>
            </a:ext>
          </a:extLst>
        </xdr:cNvPr>
        <xdr:cNvSpPr/>
      </xdr:nvSpPr>
      <xdr:spPr>
        <a:xfrm>
          <a:off x="2476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50906</xdr:rowOff>
    </xdr:from>
    <xdr:to>
      <xdr:col>15</xdr:col>
      <xdr:colOff>136525</xdr:colOff>
      <xdr:row>30</xdr:row>
      <xdr:rowOff>70697</xdr:rowOff>
    </xdr:to>
    <xdr:cxnSp macro="">
      <xdr:nvCxnSpPr>
        <xdr:cNvPr id="88" name="直線コネクタ 87">
          <a:extLst>
            <a:ext uri="{FF2B5EF4-FFF2-40B4-BE49-F238E27FC236}">
              <a16:creationId xmlns:a16="http://schemas.microsoft.com/office/drawing/2014/main" id="{B0E3688F-AAB0-47C5-A333-703CCCAD6FA4}"/>
            </a:ext>
          </a:extLst>
        </xdr:cNvPr>
        <xdr:cNvCxnSpPr/>
      </xdr:nvCxnSpPr>
      <xdr:spPr>
        <a:xfrm flipV="1">
          <a:off x="2527300" y="5965931"/>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160761</xdr:rowOff>
    </xdr:from>
    <xdr:to>
      <xdr:col>7</xdr:col>
      <xdr:colOff>187325</xdr:colOff>
      <xdr:row>30</xdr:row>
      <xdr:rowOff>90911</xdr:rowOff>
    </xdr:to>
    <xdr:sp macro="" textlink="">
      <xdr:nvSpPr>
        <xdr:cNvPr id="89" name="楕円 88">
          <a:extLst>
            <a:ext uri="{FF2B5EF4-FFF2-40B4-BE49-F238E27FC236}">
              <a16:creationId xmlns:a16="http://schemas.microsoft.com/office/drawing/2014/main" id="{E211FA76-C82D-41C9-AB6B-6A016D8792AA}"/>
            </a:ext>
          </a:extLst>
        </xdr:cNvPr>
        <xdr:cNvSpPr/>
      </xdr:nvSpPr>
      <xdr:spPr>
        <a:xfrm>
          <a:off x="1714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40111</xdr:rowOff>
    </xdr:from>
    <xdr:to>
      <xdr:col>11</xdr:col>
      <xdr:colOff>136525</xdr:colOff>
      <xdr:row>30</xdr:row>
      <xdr:rowOff>70697</xdr:rowOff>
    </xdr:to>
    <xdr:cxnSp macro="">
      <xdr:nvCxnSpPr>
        <xdr:cNvPr id="90" name="直線コネクタ 89">
          <a:extLst>
            <a:ext uri="{FF2B5EF4-FFF2-40B4-BE49-F238E27FC236}">
              <a16:creationId xmlns:a16="http://schemas.microsoft.com/office/drawing/2014/main" id="{19AB4A33-C387-4568-AF8E-60A744FC2A57}"/>
            </a:ext>
          </a:extLst>
        </xdr:cNvPr>
        <xdr:cNvCxnSpPr/>
      </xdr:nvCxnSpPr>
      <xdr:spPr>
        <a:xfrm>
          <a:off x="1765300" y="5955136"/>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03A31793-426F-4AF8-9659-029AF3BB89DB}"/>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BA1CC1EB-F723-4189-90DB-45A304F73797}"/>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8F09DE21-26AD-4E25-B58E-2BD2673545B2}"/>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a:extLst>
            <a:ext uri="{FF2B5EF4-FFF2-40B4-BE49-F238E27FC236}">
              <a16:creationId xmlns:a16="http://schemas.microsoft.com/office/drawing/2014/main" id="{4C33508D-7CA6-4A85-92C9-A0ECCCA9BB63}"/>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147019</xdr:rowOff>
    </xdr:from>
    <xdr:ext cx="405111" cy="259045"/>
    <xdr:sp macro="" textlink="">
      <xdr:nvSpPr>
        <xdr:cNvPr id="95" name="n_1mainValue有形固定資産減価償却率">
          <a:extLst>
            <a:ext uri="{FF2B5EF4-FFF2-40B4-BE49-F238E27FC236}">
              <a16:creationId xmlns:a16="http://schemas.microsoft.com/office/drawing/2014/main" id="{65D0EF74-439C-4DB1-A341-9571BFC66705}"/>
            </a:ext>
          </a:extLst>
        </xdr:cNvPr>
        <xdr:cNvSpPr txBox="1"/>
      </xdr:nvSpPr>
      <xdr:spPr>
        <a:xfrm>
          <a:off x="38360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118233</xdr:rowOff>
    </xdr:from>
    <xdr:ext cx="405111" cy="259045"/>
    <xdr:sp macro="" textlink="">
      <xdr:nvSpPr>
        <xdr:cNvPr id="96" name="n_2mainValue有形固定資産減価償却率">
          <a:extLst>
            <a:ext uri="{FF2B5EF4-FFF2-40B4-BE49-F238E27FC236}">
              <a16:creationId xmlns:a16="http://schemas.microsoft.com/office/drawing/2014/main" id="{B8BEB676-E96B-4943-9620-D5896BE4D018}"/>
            </a:ext>
          </a:extLst>
        </xdr:cNvPr>
        <xdr:cNvSpPr txBox="1"/>
      </xdr:nvSpPr>
      <xdr:spPr>
        <a:xfrm>
          <a:off x="3086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7" name="n_3mainValue有形固定資産減価償却率">
          <a:extLst>
            <a:ext uri="{FF2B5EF4-FFF2-40B4-BE49-F238E27FC236}">
              <a16:creationId xmlns:a16="http://schemas.microsoft.com/office/drawing/2014/main" id="{A65DF1DC-49DD-46F2-8D4B-E4EDCF2E4636}"/>
            </a:ext>
          </a:extLst>
        </xdr:cNvPr>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107438</xdr:rowOff>
    </xdr:from>
    <xdr:ext cx="405111" cy="259045"/>
    <xdr:sp macro="" textlink="">
      <xdr:nvSpPr>
        <xdr:cNvPr id="98" name="n_4mainValue有形固定資産減価償却率">
          <a:extLst>
            <a:ext uri="{FF2B5EF4-FFF2-40B4-BE49-F238E27FC236}">
              <a16:creationId xmlns:a16="http://schemas.microsoft.com/office/drawing/2014/main" id="{11BAF884-BFE3-4541-B9EF-C0ED44888279}"/>
            </a:ext>
          </a:extLst>
        </xdr:cNvPr>
        <xdr:cNvSpPr txBox="1"/>
      </xdr:nvSpPr>
      <xdr:spPr>
        <a:xfrm>
          <a:off x="1562744" y="5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1D19248-087A-45EE-9B5E-105118B63B9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5552353-D2F6-4A2D-84F7-609E5D4177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C589F71-D6AF-4BB6-A5D5-7580F2AD515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27496F9-5CCB-4F37-BAEF-3BC0B376504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442374E-F6DD-448B-8C89-DB77E2DE34D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92C8AD4D-EB1C-4F33-9085-C829BDBD58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97C7323-72DC-44DB-8AFD-D97F3C067C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91D363D-D2DC-4CCB-A592-B031F010AFC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AA253F0-783B-4484-BAF3-F0FCC63B622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4C9D91B-C28E-499A-99DB-DEF5DE9445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E35E678-5E15-4B69-B434-6B9163FB24F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3D95237-6FEC-43F0-AE8B-D199A7DF5E6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2FF97DD-7991-44E3-BD9F-6C06FAE6009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債務償還比率は近年減少傾向にあるものの、類似団体平均をやや上回っている。平成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年度の過疎対策事業債の償還が令和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完了したことは指標の引下げ要因になるが、新規の地方債発行も行っており、債務償還比率は横ばいで推移している。新規発行の主なものとしては、中学校柔剣道場建設事業、道路ストックマネジメント事業、情報セキュリティ強化事業、</a:t>
          </a:r>
          <a:r>
            <a:rPr kumimoji="1" lang="en-US" altLang="ja-JP" sz="1100">
              <a:latin typeface="ＭＳ Ｐゴシック" panose="020B0600070205080204" pitchFamily="50" charset="-128"/>
              <a:ea typeface="ＭＳ Ｐゴシック" panose="020B0600070205080204" pitchFamily="50" charset="-128"/>
            </a:rPr>
            <a:t>IP</a:t>
          </a:r>
          <a:r>
            <a:rPr kumimoji="1" lang="ja-JP" altLang="en-US" sz="1100">
              <a:latin typeface="ＭＳ Ｐゴシック" panose="020B0600070205080204" pitchFamily="50" charset="-128"/>
              <a:ea typeface="ＭＳ Ｐゴシック" panose="020B0600070205080204" pitchFamily="50" charset="-128"/>
            </a:rPr>
            <a:t>告知システム更新事業等があげられる。類似団体の数値を一つの目安とし、引き続き、指標が悪化していかないよう取り組んでいく。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E8CB0D9-C7B3-4378-AEEE-1F799113C0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36D3341-69FB-44D6-8669-D35CDAFD71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6A2AC54-39AE-4E1C-BF76-4437896B82A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FD90431-5F24-4CD1-BC1A-FE03193B646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FFE446F4-D2E1-489C-8CEB-BBEFACEB9AB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C8D2640-557C-4C1F-BDA6-30CE3891EDE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3B2A1E5-E120-4EF4-B231-A3CE30039C4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43DFB1D0-0F85-410F-93E5-C5CC59D720D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FA82C5D5-C5B1-4B2A-80F2-CA114D26F3B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9AA77297-48BA-46D8-96AC-D665A51208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A6B1059-914B-4B4B-9BB5-53B56C91535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C9EC2F3A-3C7E-4853-A7F4-E0A5EFAA65A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EE943379-BE2A-4DB7-9765-19CE641EFE9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8D5EABF-7F7C-4673-BA8B-E64F8CD805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8A7C9A9-F1B9-42B9-BFCA-8856183E65B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8CF2A54A-D5DE-4D21-ABA0-64248BC9A7BB}"/>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B1C72BC2-AF0B-46C7-8256-A4031410AAB6}"/>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D26A94D0-131E-4DA8-AFB4-DD4525DF4AE7}"/>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DE47927-2020-4870-A3E7-A72BBE26B03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1795A63-9C1A-4ACC-BEAB-27A4B0EEA3E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89CA4A5A-59B5-4413-8ADF-51C8D54921CD}"/>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4F4F2AC7-8A88-4EB3-AB4A-FB05C73AE5FF}"/>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33554D05-6E64-47A1-A741-E39E2F460DD7}"/>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55E9A451-676D-4D4C-9359-DC1D76DB4236}"/>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565D08B2-1E37-4E34-9520-1BFD4DF271DB}"/>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1015DA32-F311-40B1-B625-E9AE61E1F1BE}"/>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7EB22E0-3FF5-4AED-A1C7-DF782B83C9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AE1A082-1C0A-45E5-B590-05007297CF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4244021-E56B-4550-A03C-8544A9F06B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FD28978-2226-4F22-9CD0-D757F9EDCE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8693D00-4616-420C-BF37-6695D87CDAC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86515</xdr:rowOff>
    </xdr:from>
    <xdr:to>
      <xdr:col>76</xdr:col>
      <xdr:colOff>73025</xdr:colOff>
      <xdr:row>30</xdr:row>
      <xdr:rowOff>16665</xdr:rowOff>
    </xdr:to>
    <xdr:sp macro="" textlink="">
      <xdr:nvSpPr>
        <xdr:cNvPr id="143" name="楕円 142">
          <a:extLst>
            <a:ext uri="{FF2B5EF4-FFF2-40B4-BE49-F238E27FC236}">
              <a16:creationId xmlns:a16="http://schemas.microsoft.com/office/drawing/2014/main" id="{05B1B9C2-EC27-4A10-8BEF-2A6274CBE72F}"/>
            </a:ext>
          </a:extLst>
        </xdr:cNvPr>
        <xdr:cNvSpPr/>
      </xdr:nvSpPr>
      <xdr:spPr>
        <a:xfrm>
          <a:off x="14744700" y="58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64942</xdr:rowOff>
    </xdr:from>
    <xdr:ext cx="469744" cy="259045"/>
    <xdr:sp macro="" textlink="">
      <xdr:nvSpPr>
        <xdr:cNvPr id="144" name="債務償還比率該当値テキスト">
          <a:extLst>
            <a:ext uri="{FF2B5EF4-FFF2-40B4-BE49-F238E27FC236}">
              <a16:creationId xmlns:a16="http://schemas.microsoft.com/office/drawing/2014/main" id="{E29D2717-B1B5-4EED-9AC6-C0961CE8D0EA}"/>
            </a:ext>
          </a:extLst>
        </xdr:cNvPr>
        <xdr:cNvSpPr txBox="1"/>
      </xdr:nvSpPr>
      <xdr:spPr>
        <a:xfrm>
          <a:off x="14846300" y="580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141930</xdr:rowOff>
    </xdr:from>
    <xdr:to>
      <xdr:col>72</xdr:col>
      <xdr:colOff>123825</xdr:colOff>
      <xdr:row>30</xdr:row>
      <xdr:rowOff>72080</xdr:rowOff>
    </xdr:to>
    <xdr:sp macro="" textlink="">
      <xdr:nvSpPr>
        <xdr:cNvPr id="145" name="楕円 144">
          <a:extLst>
            <a:ext uri="{FF2B5EF4-FFF2-40B4-BE49-F238E27FC236}">
              <a16:creationId xmlns:a16="http://schemas.microsoft.com/office/drawing/2014/main" id="{EDEDA91C-1386-4B93-8D14-826725DC127B}"/>
            </a:ext>
          </a:extLst>
        </xdr:cNvPr>
        <xdr:cNvSpPr/>
      </xdr:nvSpPr>
      <xdr:spPr>
        <a:xfrm>
          <a:off x="14033500" y="5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137315</xdr:rowOff>
    </xdr:from>
    <xdr:to>
      <xdr:col>76</xdr:col>
      <xdr:colOff>22225</xdr:colOff>
      <xdr:row>30</xdr:row>
      <xdr:rowOff>21280</xdr:rowOff>
    </xdr:to>
    <xdr:cxnSp macro="">
      <xdr:nvCxnSpPr>
        <xdr:cNvPr id="146" name="直線コネクタ 145">
          <a:extLst>
            <a:ext uri="{FF2B5EF4-FFF2-40B4-BE49-F238E27FC236}">
              <a16:creationId xmlns:a16="http://schemas.microsoft.com/office/drawing/2014/main" id="{A8DA3644-1E55-4A95-B9E7-56688DEB8ED5}"/>
            </a:ext>
          </a:extLst>
        </xdr:cNvPr>
        <xdr:cNvCxnSpPr/>
      </xdr:nvCxnSpPr>
      <xdr:spPr>
        <a:xfrm flipV="1">
          <a:off x="14084300" y="5880890"/>
          <a:ext cx="711200" cy="5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46284</xdr:rowOff>
    </xdr:from>
    <xdr:to>
      <xdr:col>68</xdr:col>
      <xdr:colOff>123825</xdr:colOff>
      <xdr:row>30</xdr:row>
      <xdr:rowOff>147884</xdr:rowOff>
    </xdr:to>
    <xdr:sp macro="" textlink="">
      <xdr:nvSpPr>
        <xdr:cNvPr id="147" name="楕円 146">
          <a:extLst>
            <a:ext uri="{FF2B5EF4-FFF2-40B4-BE49-F238E27FC236}">
              <a16:creationId xmlns:a16="http://schemas.microsoft.com/office/drawing/2014/main" id="{C1B5A9E8-5431-465C-8914-8D8F341DC703}"/>
            </a:ext>
          </a:extLst>
        </xdr:cNvPr>
        <xdr:cNvSpPr/>
      </xdr:nvSpPr>
      <xdr:spPr>
        <a:xfrm>
          <a:off x="13271500" y="59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21280</xdr:rowOff>
    </xdr:from>
    <xdr:to>
      <xdr:col>72</xdr:col>
      <xdr:colOff>73025</xdr:colOff>
      <xdr:row>30</xdr:row>
      <xdr:rowOff>97084</xdr:rowOff>
    </xdr:to>
    <xdr:cxnSp macro="">
      <xdr:nvCxnSpPr>
        <xdr:cNvPr id="148" name="直線コネクタ 147">
          <a:extLst>
            <a:ext uri="{FF2B5EF4-FFF2-40B4-BE49-F238E27FC236}">
              <a16:creationId xmlns:a16="http://schemas.microsoft.com/office/drawing/2014/main" id="{F5E0C2EA-A6C4-4546-8E76-9B059B692BC7}"/>
            </a:ext>
          </a:extLst>
        </xdr:cNvPr>
        <xdr:cNvCxnSpPr/>
      </xdr:nvCxnSpPr>
      <xdr:spPr>
        <a:xfrm flipV="1">
          <a:off x="13322300" y="5936305"/>
          <a:ext cx="762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22655</xdr:rowOff>
    </xdr:from>
    <xdr:to>
      <xdr:col>64</xdr:col>
      <xdr:colOff>123825</xdr:colOff>
      <xdr:row>30</xdr:row>
      <xdr:rowOff>124255</xdr:rowOff>
    </xdr:to>
    <xdr:sp macro="" textlink="">
      <xdr:nvSpPr>
        <xdr:cNvPr id="149" name="楕円 148">
          <a:extLst>
            <a:ext uri="{FF2B5EF4-FFF2-40B4-BE49-F238E27FC236}">
              <a16:creationId xmlns:a16="http://schemas.microsoft.com/office/drawing/2014/main" id="{8CF12DA1-AAA0-458F-9519-F5908DB35C81}"/>
            </a:ext>
          </a:extLst>
        </xdr:cNvPr>
        <xdr:cNvSpPr/>
      </xdr:nvSpPr>
      <xdr:spPr>
        <a:xfrm>
          <a:off x="12509500" y="59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73455</xdr:rowOff>
    </xdr:from>
    <xdr:to>
      <xdr:col>68</xdr:col>
      <xdr:colOff>73025</xdr:colOff>
      <xdr:row>30</xdr:row>
      <xdr:rowOff>97084</xdr:rowOff>
    </xdr:to>
    <xdr:cxnSp macro="">
      <xdr:nvCxnSpPr>
        <xdr:cNvPr id="150" name="直線コネクタ 149">
          <a:extLst>
            <a:ext uri="{FF2B5EF4-FFF2-40B4-BE49-F238E27FC236}">
              <a16:creationId xmlns:a16="http://schemas.microsoft.com/office/drawing/2014/main" id="{6B86801C-B33A-4B42-B240-7BCDEA2DCF1B}"/>
            </a:ext>
          </a:extLst>
        </xdr:cNvPr>
        <xdr:cNvCxnSpPr/>
      </xdr:nvCxnSpPr>
      <xdr:spPr>
        <a:xfrm>
          <a:off x="12560300" y="5988480"/>
          <a:ext cx="762000" cy="2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131854</xdr:rowOff>
    </xdr:from>
    <xdr:to>
      <xdr:col>60</xdr:col>
      <xdr:colOff>123825</xdr:colOff>
      <xdr:row>30</xdr:row>
      <xdr:rowOff>62004</xdr:rowOff>
    </xdr:to>
    <xdr:sp macro="" textlink="">
      <xdr:nvSpPr>
        <xdr:cNvPr id="151" name="楕円 150">
          <a:extLst>
            <a:ext uri="{FF2B5EF4-FFF2-40B4-BE49-F238E27FC236}">
              <a16:creationId xmlns:a16="http://schemas.microsoft.com/office/drawing/2014/main" id="{ECE09CCB-7649-4F81-97C0-36DC863722D1}"/>
            </a:ext>
          </a:extLst>
        </xdr:cNvPr>
        <xdr:cNvSpPr/>
      </xdr:nvSpPr>
      <xdr:spPr>
        <a:xfrm>
          <a:off x="117475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11204</xdr:rowOff>
    </xdr:from>
    <xdr:to>
      <xdr:col>64</xdr:col>
      <xdr:colOff>73025</xdr:colOff>
      <xdr:row>30</xdr:row>
      <xdr:rowOff>73455</xdr:rowOff>
    </xdr:to>
    <xdr:cxnSp macro="">
      <xdr:nvCxnSpPr>
        <xdr:cNvPr id="152" name="直線コネクタ 151">
          <a:extLst>
            <a:ext uri="{FF2B5EF4-FFF2-40B4-BE49-F238E27FC236}">
              <a16:creationId xmlns:a16="http://schemas.microsoft.com/office/drawing/2014/main" id="{EE6698D3-724B-4521-AD08-07CD2FA1C49B}"/>
            </a:ext>
          </a:extLst>
        </xdr:cNvPr>
        <xdr:cNvCxnSpPr/>
      </xdr:nvCxnSpPr>
      <xdr:spPr>
        <a:xfrm>
          <a:off x="11798300" y="5926229"/>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23C16C8E-58AF-437E-9509-359BD0BA5368}"/>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D12705FF-21FF-4EB4-A0F4-66DFD5708BFE}"/>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73CA4A57-E8C7-41F8-9AB2-78319211388D}"/>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5EA0BF39-C7D5-4650-8B1C-AEA500712441}"/>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63207</xdr:rowOff>
    </xdr:from>
    <xdr:ext cx="469744" cy="259045"/>
    <xdr:sp macro="" textlink="">
      <xdr:nvSpPr>
        <xdr:cNvPr id="157" name="n_1mainValue債務償還比率">
          <a:extLst>
            <a:ext uri="{FF2B5EF4-FFF2-40B4-BE49-F238E27FC236}">
              <a16:creationId xmlns:a16="http://schemas.microsoft.com/office/drawing/2014/main" id="{3FAE99E1-D34C-4B2C-B2F8-732D2687B0D2}"/>
            </a:ext>
          </a:extLst>
        </xdr:cNvPr>
        <xdr:cNvSpPr txBox="1"/>
      </xdr:nvSpPr>
      <xdr:spPr>
        <a:xfrm>
          <a:off x="13836727" y="597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139011</xdr:rowOff>
    </xdr:from>
    <xdr:ext cx="469744" cy="259045"/>
    <xdr:sp macro="" textlink="">
      <xdr:nvSpPr>
        <xdr:cNvPr id="158" name="n_2mainValue債務償還比率">
          <a:extLst>
            <a:ext uri="{FF2B5EF4-FFF2-40B4-BE49-F238E27FC236}">
              <a16:creationId xmlns:a16="http://schemas.microsoft.com/office/drawing/2014/main" id="{8A274B73-AF4E-424B-8B3C-17C37A34F84C}"/>
            </a:ext>
          </a:extLst>
        </xdr:cNvPr>
        <xdr:cNvSpPr txBox="1"/>
      </xdr:nvSpPr>
      <xdr:spPr>
        <a:xfrm>
          <a:off x="13087427" y="60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115382</xdr:rowOff>
    </xdr:from>
    <xdr:ext cx="469744" cy="259045"/>
    <xdr:sp macro="" textlink="">
      <xdr:nvSpPr>
        <xdr:cNvPr id="159" name="n_3mainValue債務償還比率">
          <a:extLst>
            <a:ext uri="{FF2B5EF4-FFF2-40B4-BE49-F238E27FC236}">
              <a16:creationId xmlns:a16="http://schemas.microsoft.com/office/drawing/2014/main" id="{665CF1B9-4E9F-4080-8558-091F86EC5518}"/>
            </a:ext>
          </a:extLst>
        </xdr:cNvPr>
        <xdr:cNvSpPr txBox="1"/>
      </xdr:nvSpPr>
      <xdr:spPr>
        <a:xfrm>
          <a:off x="12325427" y="60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53131</xdr:rowOff>
    </xdr:from>
    <xdr:ext cx="469744" cy="259045"/>
    <xdr:sp macro="" textlink="">
      <xdr:nvSpPr>
        <xdr:cNvPr id="160" name="n_4mainValue債務償還比率">
          <a:extLst>
            <a:ext uri="{FF2B5EF4-FFF2-40B4-BE49-F238E27FC236}">
              <a16:creationId xmlns:a16="http://schemas.microsoft.com/office/drawing/2014/main" id="{2EF7A67B-A064-4513-835B-AF3CC8BB8C9E}"/>
            </a:ext>
          </a:extLst>
        </xdr:cNvPr>
        <xdr:cNvSpPr txBox="1"/>
      </xdr:nvSpPr>
      <xdr:spPr>
        <a:xfrm>
          <a:off x="11563427" y="596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F91372F-8E15-4584-89FB-73F656C3F70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82995A3-EB66-4BC1-8EB1-3AF66C0E07B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A3094D0-4A6C-419E-A4CB-8B7528DD812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57B8F4D-F285-43EE-859E-DC6C1089950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C1F8E9C-1E01-43A9-9CFE-7209230D52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7D29A58-5DA4-413B-8CED-8E4689D9F87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56AEE6-852A-4449-8872-202FF8E459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241825-CFB9-472A-ABAB-FB75317560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1E0D10-1002-465A-ACA1-E352043927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6B0903-B6A4-46F4-8087-996CDCDB4D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1F22FD-148C-4A04-9932-E8CD44EB6C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ED2296-8AF5-4AE8-AAAE-A662F93494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F3055C-0FA6-45A6-BE13-7D25E00DE3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C16B49-85F4-4D9D-B348-FFB617A9A7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96820B-A655-4E67-9B5E-95A5B01D15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35D542-66E9-485C-97E5-5D9F89CF8B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099A98-401B-4054-AAA0-3B97899B10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D2CA03-72C7-4012-A9D9-37941C1871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D73490-A0D4-42EB-8B7B-DEE86A1088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6CE23D-508A-4A3E-A0AC-209BFA0DD1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C7DE17-4177-42CA-AF0D-8E432C97AD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524394-BAAA-45B0-AB7C-9AE6C82900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CB9359-22C0-4DBA-9E81-0196C89C46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294173-C523-4791-A293-E0CA85078E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D43C22-2A5E-4977-8269-6765A650B2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6E426C-F7B0-41AE-9398-25D78DF2AA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06C6B0-62A2-4F30-B014-C60D15D632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DD64B4-9AAD-4358-B006-5EDDAC2CE0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DD12CC-FCA5-412D-A733-3D135106F5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66D99A-CFDA-4E7B-B0E8-FDBDCCF67A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E74BB5-1CC6-493A-BE1A-2CBDDDA130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6DA475-5868-41ED-8766-6BD334843E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3EE8B5-C578-4A6D-9181-3615C4840C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56B38CE-31A6-4076-9711-7E9DFC56DC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EE4B90-C30A-4963-A74B-8DD06C0C25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B2CD97-FCEF-4FBE-BC6E-6294A03A5E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E4782E-43C2-4B0C-B0D2-65F917528A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C51EE8-50C8-44B5-9A34-7D3C9D4102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22CEE2-DFBF-48E2-8BDC-426B86C0E9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BCDB3F-8AF8-456F-90B6-E66E82BFF9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987FF7-4E2A-48DF-BA30-13A667D842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0343BB-AECC-4E9C-82E7-A77F61F0D1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548410-EAE7-40E7-9103-29F228EE30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3D103F-6E35-4C62-8DE0-164E099546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635542-487F-4DD1-8715-CFC68A4819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EA4CC9-4E94-4CC4-BE4C-8B6E938058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70A5DA-5368-4077-ACAC-41C927B065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4E3F940-2708-4613-AECD-17988C11E4D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2F5AC26-1DA2-43E2-9804-CA77D3E592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16AE03D-BA1B-4B35-B7CC-F7409CBBCAC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061C7AA-6695-4153-AF1F-507FB5986C0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CAD21EA-F41D-451C-A7EC-A85C3F2A665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4111CF-F38D-4337-9C99-50CC3B68A5A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5133D3F-01B6-43D5-9675-EE8A114428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83EAD18-ACB0-4975-A1E8-C519D9E107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FA37A06-3A8E-40A8-B16C-1CE03C2140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3611C6F-C3DD-4C3F-B1DC-37357288FE9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BF34A03-FB31-4CC8-AFC1-51AD2498938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F480143-180D-4C0C-AD4A-11C110FAF2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5EDAE42-F8D0-48F3-9656-A1DD86B0620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6D90C17-F620-4082-8FB7-493230361B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CAF67A8D-A7B4-4F7D-8428-4BBDA20165D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49F0367F-E686-4618-8708-54D3F866DBB4}"/>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8702ADE-18B3-4FB6-AD28-CEE7EF7523AE}"/>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8362680C-69F4-43CF-8F32-B0E5B3950736}"/>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F43DC0EE-C723-4BE3-B13F-07179B34BF4D}"/>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7840080B-A68C-4D38-AF28-0AA4AA3BFE8F}"/>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91BCCA45-AF8A-4750-B017-68C83F0DA254}"/>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64E34BC0-051F-4FFB-B8A3-EDF39EC9998D}"/>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B3EC99B9-88EA-4CBB-BAA9-A7A941867365}"/>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9ACF3D9D-8108-43F4-9F9D-5772B778ABAA}"/>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56422736-10CA-4C9A-B737-7F7671AA4DFF}"/>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07D2D5-3FAD-40A4-A546-1BEE4DB5A0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1CE9E8-72F3-490F-86B2-C0C52557C0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B85969-567E-4834-8DF1-44BF37C88BE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8D15F8-20B9-4AE7-8ACC-49B689EF29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7C9B6F0-F687-44B9-BE88-155C07BA68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0EE65B45-10AA-424F-B865-664C8097EECC}"/>
            </a:ext>
          </a:extLst>
        </xdr:cNvPr>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04EDC630-9A5F-4E78-A942-C6A136CDD9D5}"/>
            </a:ext>
          </a:extLst>
        </xdr:cNvPr>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741F5978-A4E2-4E07-BEA0-FE831FEAAB63}"/>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CEDCD8C0-5850-497C-9B74-9B54C08D0927}"/>
            </a:ext>
          </a:extLst>
        </xdr:cNvPr>
        <xdr:cNvCxnSpPr/>
      </xdr:nvCxnSpPr>
      <xdr:spPr>
        <a:xfrm>
          <a:off x="3797300" y="6465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a:extLst>
            <a:ext uri="{FF2B5EF4-FFF2-40B4-BE49-F238E27FC236}">
              <a16:creationId xmlns:a16="http://schemas.microsoft.com/office/drawing/2014/main" id="{25377DDF-77AF-44E9-B816-446E1FEDBCD3}"/>
            </a:ext>
          </a:extLst>
        </xdr:cNvPr>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F2480A54-FD0F-41BC-9E61-7E9AFCD1CB6B}"/>
            </a:ext>
          </a:extLst>
        </xdr:cNvPr>
        <xdr:cNvCxnSpPr/>
      </xdr:nvCxnSpPr>
      <xdr:spPr>
        <a:xfrm>
          <a:off x="2908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a:extLst>
            <a:ext uri="{FF2B5EF4-FFF2-40B4-BE49-F238E27FC236}">
              <a16:creationId xmlns:a16="http://schemas.microsoft.com/office/drawing/2014/main" id="{C040F515-D5D0-4871-9C1B-A0715F2599F2}"/>
            </a:ext>
          </a:extLst>
        </xdr:cNvPr>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89535</xdr:rowOff>
    </xdr:to>
    <xdr:cxnSp macro="">
      <xdr:nvCxnSpPr>
        <xdr:cNvPr id="80" name="直線コネクタ 79">
          <a:extLst>
            <a:ext uri="{FF2B5EF4-FFF2-40B4-BE49-F238E27FC236}">
              <a16:creationId xmlns:a16="http://schemas.microsoft.com/office/drawing/2014/main" id="{612EBF41-031C-46A8-9406-DB8138915DD9}"/>
            </a:ext>
          </a:extLst>
        </xdr:cNvPr>
        <xdr:cNvCxnSpPr/>
      </xdr:nvCxnSpPr>
      <xdr:spPr>
        <a:xfrm>
          <a:off x="2019300" y="6410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392FB0E9-1756-4215-B70A-5E0E9F903745}"/>
            </a:ext>
          </a:extLst>
        </xdr:cNvPr>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id="{D8C4CD58-BC91-4FA9-A26C-20BBA5AF7BC9}"/>
            </a:ext>
          </a:extLst>
        </xdr:cNvPr>
        <xdr:cNvCxnSpPr/>
      </xdr:nvCxnSpPr>
      <xdr:spPr>
        <a:xfrm>
          <a:off x="1130300" y="638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9235E073-EF54-418A-8CBF-3659E91D0921}"/>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D3BA0EF8-A269-4D22-AB14-CC178B4A3F43}"/>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DA16E5A7-DA86-42D6-8683-B578B483CF79}"/>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F4DEBF47-2636-4CDA-A0A9-40871C828F1A}"/>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7" name="n_1mainValue【道路】&#10;有形固定資産減価償却率">
          <a:extLst>
            <a:ext uri="{FF2B5EF4-FFF2-40B4-BE49-F238E27FC236}">
              <a16:creationId xmlns:a16="http://schemas.microsoft.com/office/drawing/2014/main" id="{7E529BEE-FF20-49C0-B559-069E02ECF00F}"/>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BCB3DED3-9B6A-4C32-BB02-3CEF131C4B16}"/>
            </a:ext>
          </a:extLst>
        </xdr:cNvPr>
        <xdr:cNvSpPr txBox="1"/>
      </xdr:nvSpPr>
      <xdr:spPr>
        <a:xfrm>
          <a:off x="2705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id="{8F858DC0-80D4-4D12-A864-77AE4ADE5604}"/>
            </a:ext>
          </a:extLst>
        </xdr:cNvPr>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4DE4804A-9181-42C6-8EEB-5F0BD50CF913}"/>
            </a:ext>
          </a:extLst>
        </xdr:cNvPr>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2FAFD10-C22B-40A3-8F4D-BBEE354FCA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4F71F8C-61B5-4C5F-9355-B374ABB027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B53E7F2-000A-47B8-A299-3AF6A1B78A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ADF97CD-81B3-4D66-99B9-B8FAAB7A8B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B4AD24E-235F-4F27-8FB2-B892A0D4E5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D9DD8FD-0DE7-4D06-9446-6EB19ADF0B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B2C55C4-BBD8-4F05-BD37-BFE77F3115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D9C7E26-EF8D-457A-B44B-603466C421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43E4F1A-2CF4-4AB0-9EB3-6A1126CFBB5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58E93D8-6C7E-4977-8B66-5027BF622F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A1D1DF1-E45F-41FC-9D3E-70F71C3789D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2F2990FF-2064-406D-98C2-43655AA7AAC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4DF2037A-6F1D-4321-A21A-DB407A18CDA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5FE20AD-0E43-4908-B967-7103EBD72CB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285C144-1BE8-42AA-A0B0-70751E22337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F49E213-393A-452A-BECE-0AB10C359A9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E162733-9810-415A-861E-CA53AD2D3BE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4E326662-78F9-4B72-8050-AF271E861BC8}"/>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8BDAD32-138F-43B6-B1D0-527A6309926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B3855302-0C71-42F7-B441-4C5EFE03FA5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B5337A44-378D-4EE9-919B-C5141B3BE6C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404184AB-60F5-4C27-A2B9-30D20DD69089}"/>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E96AC42-FB8C-4E17-BD01-2B973C1301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97CB0A6-6A04-42AE-B4B0-96C706978B2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E50156D-7EF1-4F93-957E-C0A4369389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B866F181-6BAE-4ABC-8860-6549CDFDB69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A5C0C2CA-C0F9-423D-AD1B-B8D435EB918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E3A0EE40-B30F-49B8-AFA2-2536FD2882AA}"/>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EED1F012-066D-4AD3-AF9C-B58FA684E65D}"/>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8E35AD6A-70EF-4CF3-B02A-8BC8835EED27}"/>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5AE87605-72DB-4314-82B2-10E17D1EC953}"/>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8D10C68D-B14F-4EA3-AFAD-A09A7A770E92}"/>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53EA9291-558C-4D00-91DE-C75B2952BD6C}"/>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917DEBF2-53FA-4CC1-8848-1BB3237F9C81}"/>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84A68A36-D7A5-4F83-B666-29A6F99BC702}"/>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7C5E3D31-F48B-44D8-A3D0-156925E95056}"/>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8B84B0-CD3A-4313-BD96-DE87F495B0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6ADBD4C-4E9B-48F1-A197-8292421767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C408803-8FE6-4FBB-B044-19FC1C7744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C78BB35-B82C-439B-8700-ADC1BA5982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DAC629D-2171-4E6E-920A-6D5B28A3A3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86534</xdr:rowOff>
    </xdr:from>
    <xdr:to>
      <xdr:col>55</xdr:col>
      <xdr:colOff>50800</xdr:colOff>
      <xdr:row>39</xdr:row>
      <xdr:rowOff>16684</xdr:rowOff>
    </xdr:to>
    <xdr:sp macro="" textlink="">
      <xdr:nvSpPr>
        <xdr:cNvPr id="132" name="楕円 131">
          <a:extLst>
            <a:ext uri="{FF2B5EF4-FFF2-40B4-BE49-F238E27FC236}">
              <a16:creationId xmlns:a16="http://schemas.microsoft.com/office/drawing/2014/main" id="{4D027EE6-99E7-4B7A-B707-FF2CD61A6467}"/>
            </a:ext>
          </a:extLst>
        </xdr:cNvPr>
        <xdr:cNvSpPr/>
      </xdr:nvSpPr>
      <xdr:spPr>
        <a:xfrm>
          <a:off x="10426700" y="66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109411</xdr:rowOff>
    </xdr:from>
    <xdr:ext cx="534377" cy="259045"/>
    <xdr:sp macro="" textlink="">
      <xdr:nvSpPr>
        <xdr:cNvPr id="133" name="【道路】&#10;一人当たり延長該当値テキスト">
          <a:extLst>
            <a:ext uri="{FF2B5EF4-FFF2-40B4-BE49-F238E27FC236}">
              <a16:creationId xmlns:a16="http://schemas.microsoft.com/office/drawing/2014/main" id="{A9EB0EBA-7648-4903-BD9D-7D6434EA7302}"/>
            </a:ext>
          </a:extLst>
        </xdr:cNvPr>
        <xdr:cNvSpPr txBox="1"/>
      </xdr:nvSpPr>
      <xdr:spPr>
        <a:xfrm>
          <a:off x="10515600" y="64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97768</xdr:rowOff>
    </xdr:from>
    <xdr:to>
      <xdr:col>50</xdr:col>
      <xdr:colOff>165100</xdr:colOff>
      <xdr:row>39</xdr:row>
      <xdr:rowOff>27918</xdr:rowOff>
    </xdr:to>
    <xdr:sp macro="" textlink="">
      <xdr:nvSpPr>
        <xdr:cNvPr id="134" name="楕円 133">
          <a:extLst>
            <a:ext uri="{FF2B5EF4-FFF2-40B4-BE49-F238E27FC236}">
              <a16:creationId xmlns:a16="http://schemas.microsoft.com/office/drawing/2014/main" id="{FDA7A1C5-B6B1-470B-A747-39FF64940D4E}"/>
            </a:ext>
          </a:extLst>
        </xdr:cNvPr>
        <xdr:cNvSpPr/>
      </xdr:nvSpPr>
      <xdr:spPr>
        <a:xfrm>
          <a:off x="9588500" y="66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137334</xdr:rowOff>
    </xdr:from>
    <xdr:to>
      <xdr:col>55</xdr:col>
      <xdr:colOff>0</xdr:colOff>
      <xdr:row>38</xdr:row>
      <xdr:rowOff>148568</xdr:rowOff>
    </xdr:to>
    <xdr:cxnSp macro="">
      <xdr:nvCxnSpPr>
        <xdr:cNvPr id="135" name="直線コネクタ 134">
          <a:extLst>
            <a:ext uri="{FF2B5EF4-FFF2-40B4-BE49-F238E27FC236}">
              <a16:creationId xmlns:a16="http://schemas.microsoft.com/office/drawing/2014/main" id="{F7FC4515-6175-49AC-8970-BC34926B9571}"/>
            </a:ext>
          </a:extLst>
        </xdr:cNvPr>
        <xdr:cNvCxnSpPr/>
      </xdr:nvCxnSpPr>
      <xdr:spPr>
        <a:xfrm flipV="1">
          <a:off x="9639300" y="6652434"/>
          <a:ext cx="8382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116138</xdr:rowOff>
    </xdr:from>
    <xdr:to>
      <xdr:col>46</xdr:col>
      <xdr:colOff>38100</xdr:colOff>
      <xdr:row>39</xdr:row>
      <xdr:rowOff>46288</xdr:rowOff>
    </xdr:to>
    <xdr:sp macro="" textlink="">
      <xdr:nvSpPr>
        <xdr:cNvPr id="136" name="楕円 135">
          <a:extLst>
            <a:ext uri="{FF2B5EF4-FFF2-40B4-BE49-F238E27FC236}">
              <a16:creationId xmlns:a16="http://schemas.microsoft.com/office/drawing/2014/main" id="{BA85519E-1528-4645-87FD-1A8360C44572}"/>
            </a:ext>
          </a:extLst>
        </xdr:cNvPr>
        <xdr:cNvSpPr/>
      </xdr:nvSpPr>
      <xdr:spPr>
        <a:xfrm>
          <a:off x="8699500" y="66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148568</xdr:rowOff>
    </xdr:from>
    <xdr:to>
      <xdr:col>50</xdr:col>
      <xdr:colOff>114300</xdr:colOff>
      <xdr:row>38</xdr:row>
      <xdr:rowOff>166938</xdr:rowOff>
    </xdr:to>
    <xdr:cxnSp macro="">
      <xdr:nvCxnSpPr>
        <xdr:cNvPr id="137" name="直線コネクタ 136">
          <a:extLst>
            <a:ext uri="{FF2B5EF4-FFF2-40B4-BE49-F238E27FC236}">
              <a16:creationId xmlns:a16="http://schemas.microsoft.com/office/drawing/2014/main" id="{1B4B8AC7-F745-416C-8A81-93C55DF11841}"/>
            </a:ext>
          </a:extLst>
        </xdr:cNvPr>
        <xdr:cNvCxnSpPr/>
      </xdr:nvCxnSpPr>
      <xdr:spPr>
        <a:xfrm flipV="1">
          <a:off x="8750300" y="6663668"/>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127829</xdr:rowOff>
    </xdr:from>
    <xdr:to>
      <xdr:col>41</xdr:col>
      <xdr:colOff>101600</xdr:colOff>
      <xdr:row>39</xdr:row>
      <xdr:rowOff>57979</xdr:rowOff>
    </xdr:to>
    <xdr:sp macro="" textlink="">
      <xdr:nvSpPr>
        <xdr:cNvPr id="138" name="楕円 137">
          <a:extLst>
            <a:ext uri="{FF2B5EF4-FFF2-40B4-BE49-F238E27FC236}">
              <a16:creationId xmlns:a16="http://schemas.microsoft.com/office/drawing/2014/main" id="{47888506-7326-4782-A3B9-39C8477B34A8}"/>
            </a:ext>
          </a:extLst>
        </xdr:cNvPr>
        <xdr:cNvSpPr/>
      </xdr:nvSpPr>
      <xdr:spPr>
        <a:xfrm>
          <a:off x="7810500" y="66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166938</xdr:rowOff>
    </xdr:from>
    <xdr:to>
      <xdr:col>45</xdr:col>
      <xdr:colOff>177800</xdr:colOff>
      <xdr:row>39</xdr:row>
      <xdr:rowOff>7179</xdr:rowOff>
    </xdr:to>
    <xdr:cxnSp macro="">
      <xdr:nvCxnSpPr>
        <xdr:cNvPr id="139" name="直線コネクタ 138">
          <a:extLst>
            <a:ext uri="{FF2B5EF4-FFF2-40B4-BE49-F238E27FC236}">
              <a16:creationId xmlns:a16="http://schemas.microsoft.com/office/drawing/2014/main" id="{479133B7-7965-4DDB-9316-FF38DC5E35B1}"/>
            </a:ext>
          </a:extLst>
        </xdr:cNvPr>
        <xdr:cNvCxnSpPr/>
      </xdr:nvCxnSpPr>
      <xdr:spPr>
        <a:xfrm flipV="1">
          <a:off x="7861300" y="6682038"/>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142639</xdr:rowOff>
    </xdr:from>
    <xdr:to>
      <xdr:col>36</xdr:col>
      <xdr:colOff>165100</xdr:colOff>
      <xdr:row>39</xdr:row>
      <xdr:rowOff>72789</xdr:rowOff>
    </xdr:to>
    <xdr:sp macro="" textlink="">
      <xdr:nvSpPr>
        <xdr:cNvPr id="140" name="楕円 139">
          <a:extLst>
            <a:ext uri="{FF2B5EF4-FFF2-40B4-BE49-F238E27FC236}">
              <a16:creationId xmlns:a16="http://schemas.microsoft.com/office/drawing/2014/main" id="{02C271F6-DA30-4DCE-932E-8D66B1711E6C}"/>
            </a:ext>
          </a:extLst>
        </xdr:cNvPr>
        <xdr:cNvSpPr/>
      </xdr:nvSpPr>
      <xdr:spPr>
        <a:xfrm>
          <a:off x="6921500" y="6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7179</xdr:rowOff>
    </xdr:from>
    <xdr:to>
      <xdr:col>41</xdr:col>
      <xdr:colOff>50800</xdr:colOff>
      <xdr:row>39</xdr:row>
      <xdr:rowOff>21989</xdr:rowOff>
    </xdr:to>
    <xdr:cxnSp macro="">
      <xdr:nvCxnSpPr>
        <xdr:cNvPr id="141" name="直線コネクタ 140">
          <a:extLst>
            <a:ext uri="{FF2B5EF4-FFF2-40B4-BE49-F238E27FC236}">
              <a16:creationId xmlns:a16="http://schemas.microsoft.com/office/drawing/2014/main" id="{2448B275-E4CD-48AB-B959-EA2352F670A2}"/>
            </a:ext>
          </a:extLst>
        </xdr:cNvPr>
        <xdr:cNvCxnSpPr/>
      </xdr:nvCxnSpPr>
      <xdr:spPr>
        <a:xfrm flipV="1">
          <a:off x="6972300" y="6693729"/>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771F3DFD-9353-4222-935F-285B418F5A51}"/>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a:extLst>
            <a:ext uri="{FF2B5EF4-FFF2-40B4-BE49-F238E27FC236}">
              <a16:creationId xmlns:a16="http://schemas.microsoft.com/office/drawing/2014/main" id="{451DD5DF-C02D-46AE-970C-6E4095006B62}"/>
            </a:ext>
          </a:extLst>
        </xdr:cNvPr>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a:extLst>
            <a:ext uri="{FF2B5EF4-FFF2-40B4-BE49-F238E27FC236}">
              <a16:creationId xmlns:a16="http://schemas.microsoft.com/office/drawing/2014/main" id="{3E74B0DF-4759-4909-89E2-928530AB7317}"/>
            </a:ext>
          </a:extLst>
        </xdr:cNvPr>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a:extLst>
            <a:ext uri="{FF2B5EF4-FFF2-40B4-BE49-F238E27FC236}">
              <a16:creationId xmlns:a16="http://schemas.microsoft.com/office/drawing/2014/main" id="{A3EF0D33-7413-4107-BCE9-378DD3DE9FAE}"/>
            </a:ext>
          </a:extLst>
        </xdr:cNvPr>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44445</xdr:rowOff>
    </xdr:from>
    <xdr:ext cx="534377" cy="259045"/>
    <xdr:sp macro="" textlink="">
      <xdr:nvSpPr>
        <xdr:cNvPr id="146" name="n_1mainValue【道路】&#10;一人当たり延長">
          <a:extLst>
            <a:ext uri="{FF2B5EF4-FFF2-40B4-BE49-F238E27FC236}">
              <a16:creationId xmlns:a16="http://schemas.microsoft.com/office/drawing/2014/main" id="{3E657E1B-2105-41C4-AB81-945D571A8E2F}"/>
            </a:ext>
          </a:extLst>
        </xdr:cNvPr>
        <xdr:cNvSpPr txBox="1"/>
      </xdr:nvSpPr>
      <xdr:spPr>
        <a:xfrm>
          <a:off x="9359411" y="638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62815</xdr:rowOff>
    </xdr:from>
    <xdr:ext cx="534377" cy="259045"/>
    <xdr:sp macro="" textlink="">
      <xdr:nvSpPr>
        <xdr:cNvPr id="147" name="n_2mainValue【道路】&#10;一人当たり延長">
          <a:extLst>
            <a:ext uri="{FF2B5EF4-FFF2-40B4-BE49-F238E27FC236}">
              <a16:creationId xmlns:a16="http://schemas.microsoft.com/office/drawing/2014/main" id="{C93CAE43-9552-4F6F-A4D6-E2EF51676E01}"/>
            </a:ext>
          </a:extLst>
        </xdr:cNvPr>
        <xdr:cNvSpPr txBox="1"/>
      </xdr:nvSpPr>
      <xdr:spPr>
        <a:xfrm>
          <a:off x="8483111" y="640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74506</xdr:rowOff>
    </xdr:from>
    <xdr:ext cx="534377" cy="259045"/>
    <xdr:sp macro="" textlink="">
      <xdr:nvSpPr>
        <xdr:cNvPr id="148" name="n_3mainValue【道路】&#10;一人当たり延長">
          <a:extLst>
            <a:ext uri="{FF2B5EF4-FFF2-40B4-BE49-F238E27FC236}">
              <a16:creationId xmlns:a16="http://schemas.microsoft.com/office/drawing/2014/main" id="{6739B672-44F6-49C9-87FA-02D3EEC03CC1}"/>
            </a:ext>
          </a:extLst>
        </xdr:cNvPr>
        <xdr:cNvSpPr txBox="1"/>
      </xdr:nvSpPr>
      <xdr:spPr>
        <a:xfrm>
          <a:off x="7594111" y="641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89316</xdr:rowOff>
    </xdr:from>
    <xdr:ext cx="534377" cy="259045"/>
    <xdr:sp macro="" textlink="">
      <xdr:nvSpPr>
        <xdr:cNvPr id="149" name="n_4mainValue【道路】&#10;一人当たり延長">
          <a:extLst>
            <a:ext uri="{FF2B5EF4-FFF2-40B4-BE49-F238E27FC236}">
              <a16:creationId xmlns:a16="http://schemas.microsoft.com/office/drawing/2014/main" id="{E65B4C0B-338B-42E6-91B5-88E20633CB14}"/>
            </a:ext>
          </a:extLst>
        </xdr:cNvPr>
        <xdr:cNvSpPr txBox="1"/>
      </xdr:nvSpPr>
      <xdr:spPr>
        <a:xfrm>
          <a:off x="6705111" y="64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D551B18-F72A-4C42-AC0C-3F75CBD2C1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F2D5022-3F51-48F0-B458-430ABC17B4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EF964F3-F1FC-467B-8B62-C265295CF8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726AD16-F6ED-40C4-9353-9AA7CF3A4D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8678B28-4E9E-4EE9-9465-2DC5994EF9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5E2EE45-66BF-4728-AE39-1F5CC91E4A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FB105D5-4BBE-408A-B6A7-60B82A9C9D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2410E2D-F5C6-4C83-872F-890910ED02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6FD3854A-8F9A-482C-ABD7-E449F883E7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4B188985-77D2-4033-8593-3869533271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29D0FB3D-FD64-491A-998C-5CBB4D24BC2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969F2023-6355-45A1-B7D0-F81C6CF75E9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808FD73-BFE2-4A7C-9FB2-F382B6E8E2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7D1F80D2-B860-4CA2-8598-EC2543C2429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1356E421-ABB3-4978-B432-E82C28723C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786AC13-0FE4-4C00-AD7F-9498B1EB5AF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BC96E591-0A61-4643-B7F9-6CCC067F55B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1E795F8B-C791-47C4-A604-F51DF39546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D5A5B8CB-5134-4C3C-AAE9-F5650532B8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5036CE68-3625-4E20-A47F-738CB92BA3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93C8AEF4-6C43-4D78-9D8E-89F11CF79B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C3EDB019-3FC5-4D9A-97C5-453C1CCE4E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AD071B9-BBA1-46F7-AEAF-0C37603B6E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2423ECB5-C43D-414A-AAD7-B3095FA9FF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3DC9A5D9-3BDE-4306-9FE4-622C568130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AC30D9CE-D2ED-45B6-9F39-5C4683D18C2F}"/>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4660C54D-C858-41FA-BFB7-0A31053893F4}"/>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4C4A764A-3641-4226-8431-E8725845E19A}"/>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D1CA8A83-8032-418E-964E-291EBD124882}"/>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ECAA794F-7657-4BA7-B96D-F3FA6581E37D}"/>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E326A62-B5D1-419F-9477-8C53E43261F4}"/>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C976565A-7FD9-49AD-815C-316AA4AA6C6B}"/>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3B15D49-2855-4B2A-81CC-886863D7546D}"/>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57081D40-AB1D-4A3A-AE2D-993E519399BD}"/>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1AAC52B4-75F7-4119-8D39-B2390FDE664A}"/>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448C81FE-FAFC-48FA-B449-9798B4A1C0B1}"/>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F206F8-7DBC-443C-B34C-97B2193AD0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1875E31-4D14-4F1C-9523-454A61434E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A1DD965-A454-4998-9754-802502B10A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33D2DA7-9145-4F68-A360-2D94C43B3E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EB9C474-2CC6-45A9-A64F-64961BA47E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9616</xdr:rowOff>
    </xdr:from>
    <xdr:to>
      <xdr:col>24</xdr:col>
      <xdr:colOff>114300</xdr:colOff>
      <xdr:row>62</xdr:row>
      <xdr:rowOff>111216</xdr:rowOff>
    </xdr:to>
    <xdr:sp macro="" textlink="">
      <xdr:nvSpPr>
        <xdr:cNvPr id="191" name="楕円 190">
          <a:extLst>
            <a:ext uri="{FF2B5EF4-FFF2-40B4-BE49-F238E27FC236}">
              <a16:creationId xmlns:a16="http://schemas.microsoft.com/office/drawing/2014/main" id="{89FA9D3E-21CE-4157-AACC-F59E7670B1BB}"/>
            </a:ext>
          </a:extLst>
        </xdr:cNvPr>
        <xdr:cNvSpPr/>
      </xdr:nvSpPr>
      <xdr:spPr>
        <a:xfrm>
          <a:off x="4584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159493</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9F23251-77F6-4CF7-8342-90F547541FDE}"/>
            </a:ext>
          </a:extLst>
        </xdr:cNvPr>
        <xdr:cNvSpPr txBox="1"/>
      </xdr:nvSpPr>
      <xdr:spPr>
        <a:xfrm>
          <a:off x="4673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3" name="楕円 192">
          <a:extLst>
            <a:ext uri="{FF2B5EF4-FFF2-40B4-BE49-F238E27FC236}">
              <a16:creationId xmlns:a16="http://schemas.microsoft.com/office/drawing/2014/main" id="{D0137328-8B21-4351-B90A-55BAFC723B3C}"/>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60416</xdr:rowOff>
    </xdr:to>
    <xdr:cxnSp macro="">
      <xdr:nvCxnSpPr>
        <xdr:cNvPr id="194" name="直線コネクタ 193">
          <a:extLst>
            <a:ext uri="{FF2B5EF4-FFF2-40B4-BE49-F238E27FC236}">
              <a16:creationId xmlns:a16="http://schemas.microsoft.com/office/drawing/2014/main" id="{B3ED77E2-6755-4EC3-B756-1705D159FF1F}"/>
            </a:ext>
          </a:extLst>
        </xdr:cNvPr>
        <xdr:cNvCxnSpPr/>
      </xdr:nvCxnSpPr>
      <xdr:spPr>
        <a:xfrm>
          <a:off x="3797300" y="106576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5" name="楕円 194">
          <a:extLst>
            <a:ext uri="{FF2B5EF4-FFF2-40B4-BE49-F238E27FC236}">
              <a16:creationId xmlns:a16="http://schemas.microsoft.com/office/drawing/2014/main" id="{5960859B-10C0-4B65-9727-C67431AF8BDF}"/>
            </a:ext>
          </a:extLst>
        </xdr:cNvPr>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27759</xdr:rowOff>
    </xdr:to>
    <xdr:cxnSp macro="">
      <xdr:nvCxnSpPr>
        <xdr:cNvPr id="196" name="直線コネクタ 195">
          <a:extLst>
            <a:ext uri="{FF2B5EF4-FFF2-40B4-BE49-F238E27FC236}">
              <a16:creationId xmlns:a16="http://schemas.microsoft.com/office/drawing/2014/main" id="{406AE859-6153-4E48-9387-667F8D40D55F}"/>
            </a:ext>
          </a:extLst>
        </xdr:cNvPr>
        <xdr:cNvCxnSpPr/>
      </xdr:nvCxnSpPr>
      <xdr:spPr>
        <a:xfrm>
          <a:off x="2908300" y="1062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7" name="楕円 196">
          <a:extLst>
            <a:ext uri="{FF2B5EF4-FFF2-40B4-BE49-F238E27FC236}">
              <a16:creationId xmlns:a16="http://schemas.microsoft.com/office/drawing/2014/main" id="{AE52D735-CB69-42C3-A72A-30EFD6BCB3EA}"/>
            </a:ext>
          </a:extLst>
        </xdr:cNvPr>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61</xdr:row>
      <xdr:rowOff>166551</xdr:rowOff>
    </xdr:to>
    <xdr:cxnSp macro="">
      <xdr:nvCxnSpPr>
        <xdr:cNvPr id="198" name="直線コネクタ 197">
          <a:extLst>
            <a:ext uri="{FF2B5EF4-FFF2-40B4-BE49-F238E27FC236}">
              <a16:creationId xmlns:a16="http://schemas.microsoft.com/office/drawing/2014/main" id="{F746D749-7F26-411D-A346-EAE6CDED96E0}"/>
            </a:ext>
          </a:extLst>
        </xdr:cNvPr>
        <xdr:cNvCxnSpPr/>
      </xdr:nvCxnSpPr>
      <xdr:spPr>
        <a:xfrm>
          <a:off x="2019300" y="1059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39007</xdr:rowOff>
    </xdr:from>
    <xdr:to>
      <xdr:col>6</xdr:col>
      <xdr:colOff>38100</xdr:colOff>
      <xdr:row>58</xdr:row>
      <xdr:rowOff>140607</xdr:rowOff>
    </xdr:to>
    <xdr:sp macro="" textlink="">
      <xdr:nvSpPr>
        <xdr:cNvPr id="199" name="楕円 198">
          <a:extLst>
            <a:ext uri="{FF2B5EF4-FFF2-40B4-BE49-F238E27FC236}">
              <a16:creationId xmlns:a16="http://schemas.microsoft.com/office/drawing/2014/main" id="{9DF85443-DB18-4849-8A74-074917E634BE}"/>
            </a:ext>
          </a:extLst>
        </xdr:cNvPr>
        <xdr:cNvSpPr/>
      </xdr:nvSpPr>
      <xdr:spPr>
        <a:xfrm>
          <a:off x="1079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89807</xdr:rowOff>
    </xdr:from>
    <xdr:to>
      <xdr:col>10</xdr:col>
      <xdr:colOff>114300</xdr:colOff>
      <xdr:row>61</xdr:row>
      <xdr:rowOff>133894</xdr:rowOff>
    </xdr:to>
    <xdr:cxnSp macro="">
      <xdr:nvCxnSpPr>
        <xdr:cNvPr id="200" name="直線コネクタ 199">
          <a:extLst>
            <a:ext uri="{FF2B5EF4-FFF2-40B4-BE49-F238E27FC236}">
              <a16:creationId xmlns:a16="http://schemas.microsoft.com/office/drawing/2014/main" id="{A42C2F69-3161-412F-BDCA-AD5F2F623306}"/>
            </a:ext>
          </a:extLst>
        </xdr:cNvPr>
        <xdr:cNvCxnSpPr/>
      </xdr:nvCxnSpPr>
      <xdr:spPr>
        <a:xfrm>
          <a:off x="1130300" y="1003390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A96BF670-1395-4A1E-9E58-C7F7494ED0A4}"/>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7E5451D1-73DB-4D15-985E-D99AF6619F8F}"/>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71605376-EE24-4DD7-910D-0F98F151E120}"/>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18DED39-8816-44A3-8BA3-1ECD85D4AB10}"/>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B0DD120C-19F0-43E9-BEEB-AD75EF337FB3}"/>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FE85C934-8A24-42FD-8A36-D611FD069B6B}"/>
            </a:ext>
          </a:extLst>
        </xdr:cNvPr>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8C78ACD4-90AD-4668-8E5A-D3EDC56F2D3E}"/>
            </a:ext>
          </a:extLst>
        </xdr:cNvPr>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157134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79E001A8-8174-4C4E-B9D1-844CEB10C17D}"/>
            </a:ext>
          </a:extLst>
        </xdr:cNvPr>
        <xdr:cNvSpPr txBox="1"/>
      </xdr:nvSpPr>
      <xdr:spPr>
        <a:xfrm>
          <a:off x="927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CC7FACDE-71A7-426B-A408-C7AEA3E882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82B2309-89DA-4409-BEB0-A1B4A754C0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85E0D47-65CF-4DCF-95CD-3615C1DC42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764D9D0-1FA6-4743-B463-61A3E01AD8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C7162C4-4F30-4A4C-975A-5D5C567B33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2261463-0BB1-4BF1-AD3B-301FA0426D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EAFFA8A-D2B4-4B95-A4CC-C0B5239FE6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1DA9A93-8833-48CD-805F-C14C87F165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26D04C70-CF99-4396-8EE7-091D996774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007BDC3-48AE-407F-B945-96D2AA65FB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133BC5F2-6CAE-4E28-A996-FA3CB300385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8D1C399F-DCD0-442F-A603-C20CC652D23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2741969D-5BDB-4E25-96B5-9B1942B6BBB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6DDD172E-FDB4-4573-8F2C-51CA189B467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2E4AC625-9D63-4312-9FE8-9B9E49D6CBE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3ACFC710-544D-4CE8-9FD3-BCB2E87BF95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1F8C6A7E-93BB-4035-8245-6A8C6430B74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5EA30B76-3603-4134-8E4E-4E07F89B095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C6F6681-5F7C-4788-BCE0-E672DF1751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15A80EB-E39B-45D7-B9A9-D2A29381F7C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25A23BE-C4E6-47A2-BCC2-481EE0A344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B93D2F3E-940E-4123-96F3-55DAEC17D46F}"/>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E5522460-771B-4B9E-AFF9-E72426C82C36}"/>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BB1D696C-4B38-4EF2-8A2E-46EA15FE96E4}"/>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AA94DBE-FAAB-462C-B859-7BF40D694A4B}"/>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FC955D8C-0E34-433D-8410-E6B82607C8A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5E8E46B-3EAA-4E93-B538-B432FBECA87F}"/>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1DDD8E6E-EB56-4BE5-802A-1CE1C2FB30B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B901E2CD-0A27-47D4-9659-3B59C7F58551}"/>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83C7DC99-0D17-46E1-B282-FA32596D8864}"/>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F4A74A67-A7EC-47AF-8F8B-BB4C32585083}"/>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66B149A8-7ABE-4BE3-B475-1EF1377BF064}"/>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2CC5BF-DA01-4134-B758-FCCAB3C35C5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9FA64DE-0EC2-47C9-AF30-7A49EB2F6F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9270B8-547E-4028-8223-F6900C89A4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DD4B13E-EAF2-41EC-8B74-B5DBC8A827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BB51743-6A83-49D8-9EB0-308D19FA2CC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72612</xdr:rowOff>
    </xdr:from>
    <xdr:to>
      <xdr:col>55</xdr:col>
      <xdr:colOff>50800</xdr:colOff>
      <xdr:row>64</xdr:row>
      <xdr:rowOff>2762</xdr:rowOff>
    </xdr:to>
    <xdr:sp macro="" textlink="">
      <xdr:nvSpPr>
        <xdr:cNvPr id="246" name="楕円 245">
          <a:extLst>
            <a:ext uri="{FF2B5EF4-FFF2-40B4-BE49-F238E27FC236}">
              <a16:creationId xmlns:a16="http://schemas.microsoft.com/office/drawing/2014/main" id="{47332F53-6142-450B-B10A-12B09ECE8C18}"/>
            </a:ext>
          </a:extLst>
        </xdr:cNvPr>
        <xdr:cNvSpPr/>
      </xdr:nvSpPr>
      <xdr:spPr>
        <a:xfrm>
          <a:off x="10426700" y="108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158989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95B512A-4253-46BC-9DDF-3C98144DD92B}"/>
            </a:ext>
          </a:extLst>
        </xdr:cNvPr>
        <xdr:cNvSpPr txBox="1"/>
      </xdr:nvSpPr>
      <xdr:spPr>
        <a:xfrm>
          <a:off x="10515600" y="1078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73321</xdr:rowOff>
    </xdr:from>
    <xdr:to>
      <xdr:col>50</xdr:col>
      <xdr:colOff>165100</xdr:colOff>
      <xdr:row>64</xdr:row>
      <xdr:rowOff>3471</xdr:rowOff>
    </xdr:to>
    <xdr:sp macro="" textlink="">
      <xdr:nvSpPr>
        <xdr:cNvPr id="248" name="楕円 247">
          <a:extLst>
            <a:ext uri="{FF2B5EF4-FFF2-40B4-BE49-F238E27FC236}">
              <a16:creationId xmlns:a16="http://schemas.microsoft.com/office/drawing/2014/main" id="{6C32CA9C-C81B-44F9-B663-0E47B9557856}"/>
            </a:ext>
          </a:extLst>
        </xdr:cNvPr>
        <xdr:cNvSpPr/>
      </xdr:nvSpPr>
      <xdr:spPr>
        <a:xfrm>
          <a:off x="9588500" y="108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123412</xdr:rowOff>
    </xdr:from>
    <xdr:to>
      <xdr:col>55</xdr:col>
      <xdr:colOff>0</xdr:colOff>
      <xdr:row>63</xdr:row>
      <xdr:rowOff>124121</xdr:rowOff>
    </xdr:to>
    <xdr:cxnSp macro="">
      <xdr:nvCxnSpPr>
        <xdr:cNvPr id="249" name="直線コネクタ 248">
          <a:extLst>
            <a:ext uri="{FF2B5EF4-FFF2-40B4-BE49-F238E27FC236}">
              <a16:creationId xmlns:a16="http://schemas.microsoft.com/office/drawing/2014/main" id="{249D9F16-435B-43A9-8BC2-52CF93C001A9}"/>
            </a:ext>
          </a:extLst>
        </xdr:cNvPr>
        <xdr:cNvCxnSpPr/>
      </xdr:nvCxnSpPr>
      <xdr:spPr>
        <a:xfrm flipV="1">
          <a:off x="9639300" y="10924762"/>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74140</xdr:rowOff>
    </xdr:from>
    <xdr:to>
      <xdr:col>46</xdr:col>
      <xdr:colOff>38100</xdr:colOff>
      <xdr:row>64</xdr:row>
      <xdr:rowOff>4290</xdr:rowOff>
    </xdr:to>
    <xdr:sp macro="" textlink="">
      <xdr:nvSpPr>
        <xdr:cNvPr id="250" name="楕円 249">
          <a:extLst>
            <a:ext uri="{FF2B5EF4-FFF2-40B4-BE49-F238E27FC236}">
              <a16:creationId xmlns:a16="http://schemas.microsoft.com/office/drawing/2014/main" id="{BF813920-F5DB-40E5-874F-A4C0D3D29074}"/>
            </a:ext>
          </a:extLst>
        </xdr:cNvPr>
        <xdr:cNvSpPr/>
      </xdr:nvSpPr>
      <xdr:spPr>
        <a:xfrm>
          <a:off x="8699500" y="10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124121</xdr:rowOff>
    </xdr:from>
    <xdr:to>
      <xdr:col>50</xdr:col>
      <xdr:colOff>114300</xdr:colOff>
      <xdr:row>63</xdr:row>
      <xdr:rowOff>124940</xdr:rowOff>
    </xdr:to>
    <xdr:cxnSp macro="">
      <xdr:nvCxnSpPr>
        <xdr:cNvPr id="251" name="直線コネクタ 250">
          <a:extLst>
            <a:ext uri="{FF2B5EF4-FFF2-40B4-BE49-F238E27FC236}">
              <a16:creationId xmlns:a16="http://schemas.microsoft.com/office/drawing/2014/main" id="{AEB5F2C9-B48D-4E20-AEBE-62E369768823}"/>
            </a:ext>
          </a:extLst>
        </xdr:cNvPr>
        <xdr:cNvCxnSpPr/>
      </xdr:nvCxnSpPr>
      <xdr:spPr>
        <a:xfrm flipV="1">
          <a:off x="8750300" y="1092547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75040</xdr:rowOff>
    </xdr:from>
    <xdr:to>
      <xdr:col>41</xdr:col>
      <xdr:colOff>101600</xdr:colOff>
      <xdr:row>64</xdr:row>
      <xdr:rowOff>5190</xdr:rowOff>
    </xdr:to>
    <xdr:sp macro="" textlink="">
      <xdr:nvSpPr>
        <xdr:cNvPr id="252" name="楕円 251">
          <a:extLst>
            <a:ext uri="{FF2B5EF4-FFF2-40B4-BE49-F238E27FC236}">
              <a16:creationId xmlns:a16="http://schemas.microsoft.com/office/drawing/2014/main" id="{40615369-422D-4A36-AFB5-4D43A835E37E}"/>
            </a:ext>
          </a:extLst>
        </xdr:cNvPr>
        <xdr:cNvSpPr/>
      </xdr:nvSpPr>
      <xdr:spPr>
        <a:xfrm>
          <a:off x="7810500" y="108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124940</xdr:rowOff>
    </xdr:from>
    <xdr:to>
      <xdr:col>45</xdr:col>
      <xdr:colOff>177800</xdr:colOff>
      <xdr:row>63</xdr:row>
      <xdr:rowOff>125840</xdr:rowOff>
    </xdr:to>
    <xdr:cxnSp macro="">
      <xdr:nvCxnSpPr>
        <xdr:cNvPr id="253" name="直線コネクタ 252">
          <a:extLst>
            <a:ext uri="{FF2B5EF4-FFF2-40B4-BE49-F238E27FC236}">
              <a16:creationId xmlns:a16="http://schemas.microsoft.com/office/drawing/2014/main" id="{1C7FAAA4-5FCA-4DB8-BBFC-66C3785034B2}"/>
            </a:ext>
          </a:extLst>
        </xdr:cNvPr>
        <xdr:cNvCxnSpPr/>
      </xdr:nvCxnSpPr>
      <xdr:spPr>
        <a:xfrm flipV="1">
          <a:off x="7861300" y="10926290"/>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34548</xdr:rowOff>
    </xdr:from>
    <xdr:to>
      <xdr:col>36</xdr:col>
      <xdr:colOff>165100</xdr:colOff>
      <xdr:row>63</xdr:row>
      <xdr:rowOff>136148</xdr:rowOff>
    </xdr:to>
    <xdr:sp macro="" textlink="">
      <xdr:nvSpPr>
        <xdr:cNvPr id="254" name="楕円 253">
          <a:extLst>
            <a:ext uri="{FF2B5EF4-FFF2-40B4-BE49-F238E27FC236}">
              <a16:creationId xmlns:a16="http://schemas.microsoft.com/office/drawing/2014/main" id="{2F92827C-3BE8-404E-BE49-8181C5041B8C}"/>
            </a:ext>
          </a:extLst>
        </xdr:cNvPr>
        <xdr:cNvSpPr/>
      </xdr:nvSpPr>
      <xdr:spPr>
        <a:xfrm>
          <a:off x="6921500" y="10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85348</xdr:rowOff>
    </xdr:from>
    <xdr:to>
      <xdr:col>41</xdr:col>
      <xdr:colOff>50800</xdr:colOff>
      <xdr:row>63</xdr:row>
      <xdr:rowOff>125840</xdr:rowOff>
    </xdr:to>
    <xdr:cxnSp macro="">
      <xdr:nvCxnSpPr>
        <xdr:cNvPr id="255" name="直線コネクタ 254">
          <a:extLst>
            <a:ext uri="{FF2B5EF4-FFF2-40B4-BE49-F238E27FC236}">
              <a16:creationId xmlns:a16="http://schemas.microsoft.com/office/drawing/2014/main" id="{B34E7D08-7D9D-4F4D-9E3C-536EACB300DC}"/>
            </a:ext>
          </a:extLst>
        </xdr:cNvPr>
        <xdr:cNvCxnSpPr/>
      </xdr:nvCxnSpPr>
      <xdr:spPr>
        <a:xfrm>
          <a:off x="6972300" y="10886698"/>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C2C2CE69-97DA-40FC-B943-A8F06B483318}"/>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2685F55-DEB5-4A54-968C-CB5A278039D1}"/>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E60616F-93BD-4D2D-9750-DFD426971306}"/>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6919EBC-C608-4BE7-8B69-A20F132C6452}"/>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166048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CDF6DC1-3F1B-4B2F-9C12-9B5F30FF84FF}"/>
            </a:ext>
          </a:extLst>
        </xdr:cNvPr>
        <xdr:cNvSpPr txBox="1"/>
      </xdr:nvSpPr>
      <xdr:spPr>
        <a:xfrm>
          <a:off x="9327095" y="1096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166867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665298B-900A-46BD-B3EC-D4FAC3DD9FF1}"/>
            </a:ext>
          </a:extLst>
        </xdr:cNvPr>
        <xdr:cNvSpPr txBox="1"/>
      </xdr:nvSpPr>
      <xdr:spPr>
        <a:xfrm>
          <a:off x="8450795" y="109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167767</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5D5414F-EDC4-46E8-8EF6-A4133417A992}"/>
            </a:ext>
          </a:extLst>
        </xdr:cNvPr>
        <xdr:cNvSpPr txBox="1"/>
      </xdr:nvSpPr>
      <xdr:spPr>
        <a:xfrm>
          <a:off x="7594111" y="109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127275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A4E3586-C1E2-4609-81D6-F34F0F55B623}"/>
            </a:ext>
          </a:extLst>
        </xdr:cNvPr>
        <xdr:cNvSpPr txBox="1"/>
      </xdr:nvSpPr>
      <xdr:spPr>
        <a:xfrm>
          <a:off x="6672795" y="109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81436BA-DCCE-4C2C-AC44-0294AC7DF5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C49A273-0E57-4DB5-8D67-1879848901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F6A0F92-D210-4332-B9DE-8B08BF7E08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E0735E0-2CDA-4D48-801C-5956663EC2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5ED9368-716E-4AD9-A884-9D62A34890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C1367AC-1327-4AA0-9FFB-F247D81F70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7364ED0-DA13-434C-826B-C181B06056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7B40A0A-EC26-4F65-B7E9-7180A7AADE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679460F4-F2AF-4D3E-A4BA-C930BFFBB5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463C5DC-0B23-408A-9750-AE54AF4FD3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E25AFF0-08A4-4FAA-A076-B9E614F4E6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BEB7948-FE9D-4969-B49E-C5B8EFE170F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4231118-23AB-499D-B9E9-F3E7389E241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A5E4A8B-4E4B-49E9-B3E2-82AE199E728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20422CE-80F0-4CA2-B8CD-79F86E11A5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288CEB8-B8F5-4657-AEE1-C6397AF37A4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504C977F-9A24-43BD-818C-BB97DBD38A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D45AA89-C6A5-42BD-9E25-2FA33EC7F6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1A2BF7F-A2F4-4987-BC40-164966ED9B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40FCDD2-3E9F-49F1-80F8-FB8B94EE42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C48F9A0-081A-4F31-B295-E70E60FEE1F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E5C141C-F11B-460D-9749-F8322AB529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0DFD172-16A3-43B8-B670-F006441CE3E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DC8AEDC-957B-4FE1-BE4D-66C4129713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FE5314CD-6867-465B-BF0C-5E080FDDEDE8}"/>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8C2A858-DA9A-43B0-9F66-F97C3A5324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361D745-4DC2-4818-801D-6D3EE3D39EB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7A58A8C-2A69-421E-9BFB-54CD43887168}"/>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AA2AA635-8A6D-437A-81B6-DE51355AE176}"/>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1A45FD2-A189-4566-867D-685EBC9E12CD}"/>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87965D35-53BC-42BB-954B-DC77B1A2ECDA}"/>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394DF119-E02A-49BB-A810-EA2FAB0EC26B}"/>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67B04CFC-3B64-4B4F-96C7-A47849C25E83}"/>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10CE1544-DBAB-40E3-888B-330F981C9F61}"/>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72114114-4FFA-4944-B70D-AA9040DF938D}"/>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368C5E9-B2AE-485B-98D6-39CE140B45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BFEBF8-BC46-4FAF-B7E4-B14FBD2686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F9404BB-8722-4FAA-BCDB-325633EAFA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D70689-F14F-4262-A7B7-EF4A817C18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B2856CA-6EDC-4B2D-A949-6EC9DB16D8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99695</xdr:rowOff>
    </xdr:from>
    <xdr:to>
      <xdr:col>24</xdr:col>
      <xdr:colOff>114300</xdr:colOff>
      <xdr:row>85</xdr:row>
      <xdr:rowOff>29845</xdr:rowOff>
    </xdr:to>
    <xdr:sp macro="" textlink="">
      <xdr:nvSpPr>
        <xdr:cNvPr id="304" name="楕円 303">
          <a:extLst>
            <a:ext uri="{FF2B5EF4-FFF2-40B4-BE49-F238E27FC236}">
              <a16:creationId xmlns:a16="http://schemas.microsoft.com/office/drawing/2014/main" id="{0032ECF6-0E59-4D88-90B1-F938EA045F87}"/>
            </a:ext>
          </a:extLst>
        </xdr:cNvPr>
        <xdr:cNvSpPr/>
      </xdr:nvSpPr>
      <xdr:spPr>
        <a:xfrm>
          <a:off x="4584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78122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A4C276C-AC39-407E-9E86-19347C4B3D45}"/>
            </a:ext>
          </a:extLst>
        </xdr:cNvPr>
        <xdr:cNvSpPr txBox="1"/>
      </xdr:nvSpPr>
      <xdr:spPr>
        <a:xfrm>
          <a:off x="4673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65405</xdr:rowOff>
    </xdr:from>
    <xdr:to>
      <xdr:col>20</xdr:col>
      <xdr:colOff>38100</xdr:colOff>
      <xdr:row>84</xdr:row>
      <xdr:rowOff>167005</xdr:rowOff>
    </xdr:to>
    <xdr:sp macro="" textlink="">
      <xdr:nvSpPr>
        <xdr:cNvPr id="306" name="楕円 305">
          <a:extLst>
            <a:ext uri="{FF2B5EF4-FFF2-40B4-BE49-F238E27FC236}">
              <a16:creationId xmlns:a16="http://schemas.microsoft.com/office/drawing/2014/main" id="{397D941C-8C32-4FE9-AB32-D85DB660E602}"/>
            </a:ext>
          </a:extLst>
        </xdr:cNvPr>
        <xdr:cNvSpPr/>
      </xdr:nvSpPr>
      <xdr:spPr>
        <a:xfrm>
          <a:off x="3746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84</xdr:row>
      <xdr:rowOff>150495</xdr:rowOff>
    </xdr:to>
    <xdr:cxnSp macro="">
      <xdr:nvCxnSpPr>
        <xdr:cNvPr id="307" name="直線コネクタ 306">
          <a:extLst>
            <a:ext uri="{FF2B5EF4-FFF2-40B4-BE49-F238E27FC236}">
              <a16:creationId xmlns:a16="http://schemas.microsoft.com/office/drawing/2014/main" id="{84A3EFA0-D434-4EFF-B7F7-F762D14385EE}"/>
            </a:ext>
          </a:extLst>
        </xdr:cNvPr>
        <xdr:cNvCxnSpPr/>
      </xdr:nvCxnSpPr>
      <xdr:spPr>
        <a:xfrm>
          <a:off x="3797300" y="14518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308" name="楕円 307">
          <a:extLst>
            <a:ext uri="{FF2B5EF4-FFF2-40B4-BE49-F238E27FC236}">
              <a16:creationId xmlns:a16="http://schemas.microsoft.com/office/drawing/2014/main" id="{1E652F7D-34B9-43D3-BE83-E287A2124F27}"/>
            </a:ext>
          </a:extLst>
        </xdr:cNvPr>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116205</xdr:rowOff>
    </xdr:to>
    <xdr:cxnSp macro="">
      <xdr:nvCxnSpPr>
        <xdr:cNvPr id="309" name="直線コネクタ 308">
          <a:extLst>
            <a:ext uri="{FF2B5EF4-FFF2-40B4-BE49-F238E27FC236}">
              <a16:creationId xmlns:a16="http://schemas.microsoft.com/office/drawing/2014/main" id="{C2E40DB1-943A-4F4C-840F-71DDFE9F494B}"/>
            </a:ext>
          </a:extLst>
        </xdr:cNvPr>
        <xdr:cNvCxnSpPr/>
      </xdr:nvCxnSpPr>
      <xdr:spPr>
        <a:xfrm>
          <a:off x="2908300" y="1447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10" name="楕円 309">
          <a:extLst>
            <a:ext uri="{FF2B5EF4-FFF2-40B4-BE49-F238E27FC236}">
              <a16:creationId xmlns:a16="http://schemas.microsoft.com/office/drawing/2014/main" id="{64C604C4-3C4A-4419-8B04-4777EF22A01A}"/>
            </a:ext>
          </a:extLst>
        </xdr:cNvPr>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76200</xdr:rowOff>
    </xdr:to>
    <xdr:cxnSp macro="">
      <xdr:nvCxnSpPr>
        <xdr:cNvPr id="311" name="直線コネクタ 310">
          <a:extLst>
            <a:ext uri="{FF2B5EF4-FFF2-40B4-BE49-F238E27FC236}">
              <a16:creationId xmlns:a16="http://schemas.microsoft.com/office/drawing/2014/main" id="{E4F24F77-BB98-40C5-98A7-58E15BA65E9A}"/>
            </a:ext>
          </a:extLst>
        </xdr:cNvPr>
        <xdr:cNvCxnSpPr/>
      </xdr:nvCxnSpPr>
      <xdr:spPr>
        <a:xfrm>
          <a:off x="2019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312" name="楕円 311">
          <a:extLst>
            <a:ext uri="{FF2B5EF4-FFF2-40B4-BE49-F238E27FC236}">
              <a16:creationId xmlns:a16="http://schemas.microsoft.com/office/drawing/2014/main" id="{61075320-170D-478D-97C1-5378DAFE5BA4}"/>
            </a:ext>
          </a:extLst>
        </xdr:cNvPr>
        <xdr:cNvSpPr/>
      </xdr:nvSpPr>
      <xdr:spPr>
        <a:xfrm>
          <a:off x="107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38100</xdr:rowOff>
    </xdr:to>
    <xdr:cxnSp macro="">
      <xdr:nvCxnSpPr>
        <xdr:cNvPr id="313" name="直線コネクタ 312">
          <a:extLst>
            <a:ext uri="{FF2B5EF4-FFF2-40B4-BE49-F238E27FC236}">
              <a16:creationId xmlns:a16="http://schemas.microsoft.com/office/drawing/2014/main" id="{50E85EF2-E127-45BC-908E-307D36C7821B}"/>
            </a:ext>
          </a:extLst>
        </xdr:cNvPr>
        <xdr:cNvCxnSpPr/>
      </xdr:nvCxnSpPr>
      <xdr:spPr>
        <a:xfrm>
          <a:off x="1130300" y="14397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56011F68-44D9-4C9D-9F7B-8BB31CDBC37F}"/>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5F39D654-3661-4513-A4ED-F18BDC98D5BB}"/>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ACE14D02-C4FF-49AE-ABA9-E988BCE22033}"/>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a:extLst>
            <a:ext uri="{FF2B5EF4-FFF2-40B4-BE49-F238E27FC236}">
              <a16:creationId xmlns:a16="http://schemas.microsoft.com/office/drawing/2014/main" id="{7655D63C-EE7E-44AB-BE4A-3C46CD00273C}"/>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158132</xdr:rowOff>
    </xdr:from>
    <xdr:ext cx="405111" cy="259045"/>
    <xdr:sp macro="" textlink="">
      <xdr:nvSpPr>
        <xdr:cNvPr id="318" name="n_1mainValue【公営住宅】&#10;有形固定資産減価償却率">
          <a:extLst>
            <a:ext uri="{FF2B5EF4-FFF2-40B4-BE49-F238E27FC236}">
              <a16:creationId xmlns:a16="http://schemas.microsoft.com/office/drawing/2014/main" id="{FBA0122A-1CA8-49FA-80CA-7FC9A44F9565}"/>
            </a:ext>
          </a:extLst>
        </xdr:cNvPr>
        <xdr:cNvSpPr txBox="1"/>
      </xdr:nvSpPr>
      <xdr:spPr>
        <a:xfrm>
          <a:off x="3582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319" name="n_2mainValue【公営住宅】&#10;有形固定資産減価償却率">
          <a:extLst>
            <a:ext uri="{FF2B5EF4-FFF2-40B4-BE49-F238E27FC236}">
              <a16:creationId xmlns:a16="http://schemas.microsoft.com/office/drawing/2014/main" id="{37463A25-35CE-4281-9ACE-6EB06CDED4CE}"/>
            </a:ext>
          </a:extLst>
        </xdr:cNvPr>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20" name="n_3mainValue【公営住宅】&#10;有形固定資産減価償却率">
          <a:extLst>
            <a:ext uri="{FF2B5EF4-FFF2-40B4-BE49-F238E27FC236}">
              <a16:creationId xmlns:a16="http://schemas.microsoft.com/office/drawing/2014/main" id="{DB8E4EBF-EE66-4B2B-B2E5-AC8A8B7E2566}"/>
            </a:ext>
          </a:extLst>
        </xdr:cNvPr>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321" name="n_4mainValue【公営住宅】&#10;有形固定資産減価償却率">
          <a:extLst>
            <a:ext uri="{FF2B5EF4-FFF2-40B4-BE49-F238E27FC236}">
              <a16:creationId xmlns:a16="http://schemas.microsoft.com/office/drawing/2014/main" id="{917235C9-ED72-4316-AAF8-8E2B56F7818F}"/>
            </a:ext>
          </a:extLst>
        </xdr:cNvPr>
        <xdr:cNvSpPr txBox="1"/>
      </xdr:nvSpPr>
      <xdr:spPr>
        <a:xfrm>
          <a:off x="927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79A09F8-86E2-4331-82FF-FFE9B861A6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032F34D-D306-4FC1-9897-9039106E55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B271DEB-81B8-4F1B-9B47-79060F803B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7E9015A-EC9D-40B4-BACB-1032821392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E3C40DF-F97C-41BB-AAAB-00B8BC659E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FCDF05C-F5AE-47B0-B922-8E44C70DD1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53DCBFA-E227-4BFF-BD74-30F6A19B1E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250CAC7-33CF-4343-80F2-E1223EF602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299A276-9764-4E50-802A-9C584981F8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2AA50FA-D62F-4CD6-8F2D-456BD90502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D9930DBA-32BF-4CE9-96B7-FCCD4A5DBF4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AD23B034-1F95-444F-8890-C0145BDA082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92422F8-AC21-4A4D-8905-F53762F6273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F6511DDD-7C20-44EB-83C0-C282A9BCB8E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FA2AD0F3-D82B-4D81-AD86-1E1620DDB5F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845B05AB-7F0D-417C-ADB4-C5A5251E05E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6290381-FF70-4B6D-9AD3-E2A9B392A7B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148AC4FB-57DD-45B4-8DBF-BFE97FD817F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45353B86-F55E-413D-9890-AECF01348D8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2DDA7E40-4ACB-4A12-BB45-64F0341893B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703A3D16-AD7F-4C2E-AF3A-C596A5EF054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886BF389-E45E-40D0-992F-0A84009C8B6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52FEEEE-2C62-40CE-8539-A57C5B707F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B5E0881B-51C2-447F-BD2F-5133C2DF7D2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0920E25-6C93-42EE-892C-DC4A4F473E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45756337-4E10-4882-938A-1E05F56953E4}"/>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34E30B61-52FB-47DC-96BC-E98C44268C36}"/>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7D4B2A43-34AE-4DD4-ACD9-F3DC2754FFE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42149B94-317F-4750-8E09-AF6AC935CFD8}"/>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41467E60-9952-42FE-B509-8710F5E3FFC4}"/>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1AC6F7D3-A188-47B3-8A90-2672BE59B78E}"/>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BB91FA07-F4C4-4B29-8DE8-CF6AC14BFA7A}"/>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0236F55E-B275-40D6-8497-70CE0FE3BC3E}"/>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3EE0A608-2793-4916-A22E-1E14512D00AB}"/>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B975ACF3-151A-43F7-B6F0-777303A6D0FF}"/>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5B6156CA-3FE0-456B-A2FA-97B39718F997}"/>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C6179AE-BCE3-42AE-A7B1-D91D48EF72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0E80E87-CDA4-4198-B0C4-0E692609A0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0A268C7-6A1D-4254-AAAE-2F359F45A1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7B4DCA2-2F09-4667-84F4-9198C3CA2A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C033E39-2F65-421F-9E5D-5494400D942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123154</xdr:rowOff>
    </xdr:from>
    <xdr:to>
      <xdr:col>55</xdr:col>
      <xdr:colOff>50800</xdr:colOff>
      <xdr:row>86</xdr:row>
      <xdr:rowOff>53304</xdr:rowOff>
    </xdr:to>
    <xdr:sp macro="" textlink="">
      <xdr:nvSpPr>
        <xdr:cNvPr id="363" name="楕円 362">
          <a:extLst>
            <a:ext uri="{FF2B5EF4-FFF2-40B4-BE49-F238E27FC236}">
              <a16:creationId xmlns:a16="http://schemas.microsoft.com/office/drawing/2014/main" id="{8ECFB686-5869-44D0-B6A4-CBBCDD00E1B2}"/>
            </a:ext>
          </a:extLst>
        </xdr:cNvPr>
        <xdr:cNvSpPr/>
      </xdr:nvSpPr>
      <xdr:spPr>
        <a:xfrm>
          <a:off x="10426700" y="146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146031</xdr:rowOff>
    </xdr:from>
    <xdr:ext cx="469744" cy="259045"/>
    <xdr:sp macro="" textlink="">
      <xdr:nvSpPr>
        <xdr:cNvPr id="364" name="【公営住宅】&#10;一人当たり面積該当値テキスト">
          <a:extLst>
            <a:ext uri="{FF2B5EF4-FFF2-40B4-BE49-F238E27FC236}">
              <a16:creationId xmlns:a16="http://schemas.microsoft.com/office/drawing/2014/main" id="{A98B4F98-1F59-423C-A538-7D63DD7AED94}"/>
            </a:ext>
          </a:extLst>
        </xdr:cNvPr>
        <xdr:cNvSpPr txBox="1"/>
      </xdr:nvSpPr>
      <xdr:spPr>
        <a:xfrm>
          <a:off x="10515600" y="14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120977</xdr:rowOff>
    </xdr:from>
    <xdr:to>
      <xdr:col>50</xdr:col>
      <xdr:colOff>165100</xdr:colOff>
      <xdr:row>86</xdr:row>
      <xdr:rowOff>51127</xdr:rowOff>
    </xdr:to>
    <xdr:sp macro="" textlink="">
      <xdr:nvSpPr>
        <xdr:cNvPr id="365" name="楕円 364">
          <a:extLst>
            <a:ext uri="{FF2B5EF4-FFF2-40B4-BE49-F238E27FC236}">
              <a16:creationId xmlns:a16="http://schemas.microsoft.com/office/drawing/2014/main" id="{6A740962-DBD3-4624-A8BA-2E80CA921710}"/>
            </a:ext>
          </a:extLst>
        </xdr:cNvPr>
        <xdr:cNvSpPr/>
      </xdr:nvSpPr>
      <xdr:spPr>
        <a:xfrm>
          <a:off x="9588500" y="146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327</xdr:rowOff>
    </xdr:from>
    <xdr:to>
      <xdr:col>55</xdr:col>
      <xdr:colOff>0</xdr:colOff>
      <xdr:row>86</xdr:row>
      <xdr:rowOff>2504</xdr:rowOff>
    </xdr:to>
    <xdr:cxnSp macro="">
      <xdr:nvCxnSpPr>
        <xdr:cNvPr id="366" name="直線コネクタ 365">
          <a:extLst>
            <a:ext uri="{FF2B5EF4-FFF2-40B4-BE49-F238E27FC236}">
              <a16:creationId xmlns:a16="http://schemas.microsoft.com/office/drawing/2014/main" id="{8B8A4E22-BA87-4C0E-842B-1A865787112B}"/>
            </a:ext>
          </a:extLst>
        </xdr:cNvPr>
        <xdr:cNvCxnSpPr/>
      </xdr:nvCxnSpPr>
      <xdr:spPr>
        <a:xfrm>
          <a:off x="9639300" y="1474502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123916</xdr:rowOff>
    </xdr:from>
    <xdr:to>
      <xdr:col>46</xdr:col>
      <xdr:colOff>38100</xdr:colOff>
      <xdr:row>86</xdr:row>
      <xdr:rowOff>54066</xdr:rowOff>
    </xdr:to>
    <xdr:sp macro="" textlink="">
      <xdr:nvSpPr>
        <xdr:cNvPr id="367" name="楕円 366">
          <a:extLst>
            <a:ext uri="{FF2B5EF4-FFF2-40B4-BE49-F238E27FC236}">
              <a16:creationId xmlns:a16="http://schemas.microsoft.com/office/drawing/2014/main" id="{70087EE3-D664-42B7-880A-CF0E32706083}"/>
            </a:ext>
          </a:extLst>
        </xdr:cNvPr>
        <xdr:cNvSpPr/>
      </xdr:nvSpPr>
      <xdr:spPr>
        <a:xfrm>
          <a:off x="8699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327</xdr:rowOff>
    </xdr:from>
    <xdr:to>
      <xdr:col>50</xdr:col>
      <xdr:colOff>114300</xdr:colOff>
      <xdr:row>86</xdr:row>
      <xdr:rowOff>3266</xdr:rowOff>
    </xdr:to>
    <xdr:cxnSp macro="">
      <xdr:nvCxnSpPr>
        <xdr:cNvPr id="368" name="直線コネクタ 367">
          <a:extLst>
            <a:ext uri="{FF2B5EF4-FFF2-40B4-BE49-F238E27FC236}">
              <a16:creationId xmlns:a16="http://schemas.microsoft.com/office/drawing/2014/main" id="{14C95457-5A83-476F-A1D4-B70DA3E1152B}"/>
            </a:ext>
          </a:extLst>
        </xdr:cNvPr>
        <xdr:cNvCxnSpPr/>
      </xdr:nvCxnSpPr>
      <xdr:spPr>
        <a:xfrm flipV="1">
          <a:off x="8750300" y="1474502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127073</xdr:rowOff>
    </xdr:from>
    <xdr:to>
      <xdr:col>41</xdr:col>
      <xdr:colOff>101600</xdr:colOff>
      <xdr:row>86</xdr:row>
      <xdr:rowOff>57223</xdr:rowOff>
    </xdr:to>
    <xdr:sp macro="" textlink="">
      <xdr:nvSpPr>
        <xdr:cNvPr id="369" name="楕円 368">
          <a:extLst>
            <a:ext uri="{FF2B5EF4-FFF2-40B4-BE49-F238E27FC236}">
              <a16:creationId xmlns:a16="http://schemas.microsoft.com/office/drawing/2014/main" id="{5F835494-9812-4DC1-9881-BE8DDA22BD01}"/>
            </a:ext>
          </a:extLst>
        </xdr:cNvPr>
        <xdr:cNvSpPr/>
      </xdr:nvSpPr>
      <xdr:spPr>
        <a:xfrm>
          <a:off x="7810500" y="147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3266</xdr:rowOff>
    </xdr:from>
    <xdr:to>
      <xdr:col>45</xdr:col>
      <xdr:colOff>177800</xdr:colOff>
      <xdr:row>86</xdr:row>
      <xdr:rowOff>6423</xdr:rowOff>
    </xdr:to>
    <xdr:cxnSp macro="">
      <xdr:nvCxnSpPr>
        <xdr:cNvPr id="370" name="直線コネクタ 369">
          <a:extLst>
            <a:ext uri="{FF2B5EF4-FFF2-40B4-BE49-F238E27FC236}">
              <a16:creationId xmlns:a16="http://schemas.microsoft.com/office/drawing/2014/main" id="{7927FBE3-56D7-4183-AC30-4FFB597B15A5}"/>
            </a:ext>
          </a:extLst>
        </xdr:cNvPr>
        <xdr:cNvCxnSpPr/>
      </xdr:nvCxnSpPr>
      <xdr:spPr>
        <a:xfrm flipV="1">
          <a:off x="7861300" y="14747966"/>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131101</xdr:rowOff>
    </xdr:from>
    <xdr:to>
      <xdr:col>36</xdr:col>
      <xdr:colOff>165100</xdr:colOff>
      <xdr:row>86</xdr:row>
      <xdr:rowOff>61251</xdr:rowOff>
    </xdr:to>
    <xdr:sp macro="" textlink="">
      <xdr:nvSpPr>
        <xdr:cNvPr id="371" name="楕円 370">
          <a:extLst>
            <a:ext uri="{FF2B5EF4-FFF2-40B4-BE49-F238E27FC236}">
              <a16:creationId xmlns:a16="http://schemas.microsoft.com/office/drawing/2014/main" id="{B6F2A664-FDBD-4F35-BC6C-B437D8963842}"/>
            </a:ext>
          </a:extLst>
        </xdr:cNvPr>
        <xdr:cNvSpPr/>
      </xdr:nvSpPr>
      <xdr:spPr>
        <a:xfrm>
          <a:off x="6921500" y="147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6423</xdr:rowOff>
    </xdr:from>
    <xdr:to>
      <xdr:col>41</xdr:col>
      <xdr:colOff>50800</xdr:colOff>
      <xdr:row>86</xdr:row>
      <xdr:rowOff>10451</xdr:rowOff>
    </xdr:to>
    <xdr:cxnSp macro="">
      <xdr:nvCxnSpPr>
        <xdr:cNvPr id="372" name="直線コネクタ 371">
          <a:extLst>
            <a:ext uri="{FF2B5EF4-FFF2-40B4-BE49-F238E27FC236}">
              <a16:creationId xmlns:a16="http://schemas.microsoft.com/office/drawing/2014/main" id="{7286F912-FB1B-409A-A0D8-215DD7604CA4}"/>
            </a:ext>
          </a:extLst>
        </xdr:cNvPr>
        <xdr:cNvCxnSpPr/>
      </xdr:nvCxnSpPr>
      <xdr:spPr>
        <a:xfrm flipV="1">
          <a:off x="6972300" y="147511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19550A91-084B-4F00-8340-D526A7F45B70}"/>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4F5B8B72-4578-43A5-8563-C4AB5E72A3B9}"/>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D3A6F357-182A-4293-8EDE-2BA31D100A21}"/>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732492AA-7806-4C92-9BBF-5C5F4DFA23B9}"/>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67654</xdr:rowOff>
    </xdr:from>
    <xdr:ext cx="469744" cy="259045"/>
    <xdr:sp macro="" textlink="">
      <xdr:nvSpPr>
        <xdr:cNvPr id="377" name="n_1mainValue【公営住宅】&#10;一人当たり面積">
          <a:extLst>
            <a:ext uri="{FF2B5EF4-FFF2-40B4-BE49-F238E27FC236}">
              <a16:creationId xmlns:a16="http://schemas.microsoft.com/office/drawing/2014/main" id="{CC4E9089-876B-49ED-A4CE-3EB856FB9F32}"/>
            </a:ext>
          </a:extLst>
        </xdr:cNvPr>
        <xdr:cNvSpPr txBox="1"/>
      </xdr:nvSpPr>
      <xdr:spPr>
        <a:xfrm>
          <a:off x="9391727" y="1446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70593</xdr:rowOff>
    </xdr:from>
    <xdr:ext cx="469744" cy="259045"/>
    <xdr:sp macro="" textlink="">
      <xdr:nvSpPr>
        <xdr:cNvPr id="378" name="n_2mainValue【公営住宅】&#10;一人当たり面積">
          <a:extLst>
            <a:ext uri="{FF2B5EF4-FFF2-40B4-BE49-F238E27FC236}">
              <a16:creationId xmlns:a16="http://schemas.microsoft.com/office/drawing/2014/main" id="{B8B643B1-1378-4FDA-B46B-78BF46793085}"/>
            </a:ext>
          </a:extLst>
        </xdr:cNvPr>
        <xdr:cNvSpPr txBox="1"/>
      </xdr:nvSpPr>
      <xdr:spPr>
        <a:xfrm>
          <a:off x="8515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73750</xdr:rowOff>
    </xdr:from>
    <xdr:ext cx="469744" cy="259045"/>
    <xdr:sp macro="" textlink="">
      <xdr:nvSpPr>
        <xdr:cNvPr id="379" name="n_3mainValue【公営住宅】&#10;一人当たり面積">
          <a:extLst>
            <a:ext uri="{FF2B5EF4-FFF2-40B4-BE49-F238E27FC236}">
              <a16:creationId xmlns:a16="http://schemas.microsoft.com/office/drawing/2014/main" id="{E801AD05-66A4-4686-A990-72AB5ACF198D}"/>
            </a:ext>
          </a:extLst>
        </xdr:cNvPr>
        <xdr:cNvSpPr txBox="1"/>
      </xdr:nvSpPr>
      <xdr:spPr>
        <a:xfrm>
          <a:off x="7626427" y="1447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77778</xdr:rowOff>
    </xdr:from>
    <xdr:ext cx="469744" cy="259045"/>
    <xdr:sp macro="" textlink="">
      <xdr:nvSpPr>
        <xdr:cNvPr id="380" name="n_4mainValue【公営住宅】&#10;一人当たり面積">
          <a:extLst>
            <a:ext uri="{FF2B5EF4-FFF2-40B4-BE49-F238E27FC236}">
              <a16:creationId xmlns:a16="http://schemas.microsoft.com/office/drawing/2014/main" id="{091E500D-2A42-4449-9213-036F70A815D5}"/>
            </a:ext>
          </a:extLst>
        </xdr:cNvPr>
        <xdr:cNvSpPr txBox="1"/>
      </xdr:nvSpPr>
      <xdr:spPr>
        <a:xfrm>
          <a:off x="6737427" y="1447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EDFBAA8-0F70-4025-B10F-19A302CFF5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FF7D090-14E4-459A-A8EF-59B4919AA4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C8F20E08-3FA4-41A4-9AAE-29B420DAB1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F14FD7D-3E24-492B-9501-208242907E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017602C-5643-4B85-8309-E2C2789C8C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189546A-200C-49FE-9B95-6A5C488FA3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88E8DAB-D37A-40BF-AAB2-A03ACD5954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5127ADF-5807-4E60-B3B0-FA6130E580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D0EF34D-3F70-4DB7-AA76-D0282B0E11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29D69F0-801A-4D51-8678-F2DE353C58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2DEEA72-93A5-416B-BDE4-5A5FAF4CFA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D066861-231E-488A-8D4C-4DED0B7619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445C62A-890B-4B04-96F8-988C97BF94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E85439D-1BD3-43CE-BE33-1AC4CA99D1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EBD1ACCA-6810-4534-9793-431E7A1E7A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0127812-760D-4335-9232-295F929B823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203DD927-3E75-449C-8094-9CFE2139F1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11E43FA-617A-4A4A-B726-1E14FC0B62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BB1B057-0E00-424F-AEF1-6275DE7C97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C07147E-ADCA-4E1B-934E-106676EDA8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04709CD-45E1-4439-9CF4-FBEBF3F1E4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9B66382-825C-4029-9DFD-845BC5CF07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4F330DE-2FA6-4D1E-A53D-6D3D8EE4C8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384B7019-C6F7-44BD-9FB2-C91D868C16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AC5C8F5D-0953-4593-AE67-0F90DEAFB2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DDFEC61-EFBA-4CBF-8E37-055EC4BE67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E18787A-6796-4108-9E75-5ECF072F2D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69E49D62-A4AD-41BE-90E5-84AB7FDA49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9AE584D0-11FB-4734-B832-575DB8FA3C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DE9D304C-6377-43AF-B243-CCA52E25330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EB252F5F-0504-40D1-9CBD-23F0326D9F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35034183-A72B-4A14-9CD7-B446E89FAB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246E13C-0F58-4981-B125-44B422FA6EA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3B509D7B-80F8-4423-A422-F973A0B968A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C88FF959-95CD-4664-B67D-DDC0EF9AA78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5031B61A-39AC-4347-A8AD-9702721436A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FB594980-793E-4C80-8751-7C80407DB0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37E0FBBC-B4A5-45BE-BDF3-B241054AA8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FC1F0E52-869A-4942-B66A-9412D75BDB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2601DE0D-0EC9-4786-88C3-A9799D564B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43BF1F1-24B6-4C1E-930A-C3F7B2EA99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95286CA-B689-41B1-8B6D-AA729C42F40D}"/>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2DB6C85E-E5E2-43FB-9FE2-DA5D3AF475F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C4357814-16CC-4DB3-860F-FDFF57423CB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121468F0-FC75-486B-A205-B8449BAAACFA}"/>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CDAF2BEF-DBDB-4B2F-A1BF-57734EF2DBF2}"/>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24161034-E253-4A62-B39D-74649763ACF5}"/>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3A980558-4F01-4AB6-92EC-92702944655A}"/>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0642ED53-A7C6-483D-98B4-F19AF2EBB2E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C707876C-DFCA-41FF-8F0E-C936F6926F2D}"/>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2AA0F26D-66D0-40E3-8AC7-E69C7E0BA8A5}"/>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049FFF7D-09DB-4A5F-8DAF-769BDCEBFA5E}"/>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AED041E-2F47-4806-9A0C-725CFDFC001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E30B30D-0561-4C10-8AD8-070A319660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7D580DB-1E7A-49A9-9569-72B3427C88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71138A9-2997-4099-9EF4-E615E6FA6E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EB92246-E864-4DEC-AEE6-1F308AFA34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67854</xdr:rowOff>
    </xdr:from>
    <xdr:to>
      <xdr:col>85</xdr:col>
      <xdr:colOff>177800</xdr:colOff>
      <xdr:row>33</xdr:row>
      <xdr:rowOff>169454</xdr:rowOff>
    </xdr:to>
    <xdr:sp macro="" textlink="">
      <xdr:nvSpPr>
        <xdr:cNvPr id="438" name="楕円 437">
          <a:extLst>
            <a:ext uri="{FF2B5EF4-FFF2-40B4-BE49-F238E27FC236}">
              <a16:creationId xmlns:a16="http://schemas.microsoft.com/office/drawing/2014/main" id="{345A774A-27D2-4736-87D8-8094F9693424}"/>
            </a:ext>
          </a:extLst>
        </xdr:cNvPr>
        <xdr:cNvSpPr/>
      </xdr:nvSpPr>
      <xdr:spPr>
        <a:xfrm>
          <a:off x="16268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167838</xdr:rowOff>
    </xdr:from>
    <xdr:ext cx="340478" cy="259045"/>
    <xdr:sp macro="" textlink="">
      <xdr:nvSpPr>
        <xdr:cNvPr id="439" name="【認定こども園・幼稚園・保育所】&#10;有形固定資産減価償却率該当値テキスト">
          <a:extLst>
            <a:ext uri="{FF2B5EF4-FFF2-40B4-BE49-F238E27FC236}">
              <a16:creationId xmlns:a16="http://schemas.microsoft.com/office/drawing/2014/main" id="{ACD4171E-5BC1-49C6-B233-221B333D48D4}"/>
            </a:ext>
          </a:extLst>
        </xdr:cNvPr>
        <xdr:cNvSpPr txBox="1"/>
      </xdr:nvSpPr>
      <xdr:spPr>
        <a:xfrm>
          <a:off x="16357600" y="5654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xdr:rowOff>
    </xdr:from>
    <xdr:to>
      <xdr:col>81</xdr:col>
      <xdr:colOff>101600</xdr:colOff>
      <xdr:row>33</xdr:row>
      <xdr:rowOff>115570</xdr:rowOff>
    </xdr:to>
    <xdr:sp macro="" textlink="">
      <xdr:nvSpPr>
        <xdr:cNvPr id="440" name="楕円 439">
          <a:extLst>
            <a:ext uri="{FF2B5EF4-FFF2-40B4-BE49-F238E27FC236}">
              <a16:creationId xmlns:a16="http://schemas.microsoft.com/office/drawing/2014/main" id="{B9098604-D1EF-4395-B872-722C266D2AA8}"/>
            </a:ext>
          </a:extLst>
        </xdr:cNvPr>
        <xdr:cNvSpPr/>
      </xdr:nvSpPr>
      <xdr:spPr>
        <a:xfrm>
          <a:off x="15430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64770</xdr:rowOff>
    </xdr:from>
    <xdr:to>
      <xdr:col>85</xdr:col>
      <xdr:colOff>127000</xdr:colOff>
      <xdr:row>33</xdr:row>
      <xdr:rowOff>118654</xdr:rowOff>
    </xdr:to>
    <xdr:cxnSp macro="">
      <xdr:nvCxnSpPr>
        <xdr:cNvPr id="441" name="直線コネクタ 440">
          <a:extLst>
            <a:ext uri="{FF2B5EF4-FFF2-40B4-BE49-F238E27FC236}">
              <a16:creationId xmlns:a16="http://schemas.microsoft.com/office/drawing/2014/main" id="{CC2EF0B0-DCC3-4DC8-B8EA-16C4ED47B3FF}"/>
            </a:ext>
          </a:extLst>
        </xdr:cNvPr>
        <xdr:cNvCxnSpPr/>
      </xdr:nvCxnSpPr>
      <xdr:spPr>
        <a:xfrm>
          <a:off x="15481300" y="572262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160927</xdr:rowOff>
    </xdr:from>
    <xdr:to>
      <xdr:col>76</xdr:col>
      <xdr:colOff>165100</xdr:colOff>
      <xdr:row>34</xdr:row>
      <xdr:rowOff>91077</xdr:rowOff>
    </xdr:to>
    <xdr:sp macro="" textlink="">
      <xdr:nvSpPr>
        <xdr:cNvPr id="442" name="楕円 441">
          <a:extLst>
            <a:ext uri="{FF2B5EF4-FFF2-40B4-BE49-F238E27FC236}">
              <a16:creationId xmlns:a16="http://schemas.microsoft.com/office/drawing/2014/main" id="{E9C97214-92D5-48D2-828F-8FA9A88A05BA}"/>
            </a:ext>
          </a:extLst>
        </xdr:cNvPr>
        <xdr:cNvSpPr/>
      </xdr:nvSpPr>
      <xdr:spPr>
        <a:xfrm>
          <a:off x="14541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64770</xdr:rowOff>
    </xdr:from>
    <xdr:to>
      <xdr:col>81</xdr:col>
      <xdr:colOff>50800</xdr:colOff>
      <xdr:row>34</xdr:row>
      <xdr:rowOff>40277</xdr:rowOff>
    </xdr:to>
    <xdr:cxnSp macro="">
      <xdr:nvCxnSpPr>
        <xdr:cNvPr id="443" name="直線コネクタ 442">
          <a:extLst>
            <a:ext uri="{FF2B5EF4-FFF2-40B4-BE49-F238E27FC236}">
              <a16:creationId xmlns:a16="http://schemas.microsoft.com/office/drawing/2014/main" id="{B0BB54E7-4C1D-4BBC-9869-EECD4CE1B850}"/>
            </a:ext>
          </a:extLst>
        </xdr:cNvPr>
        <xdr:cNvCxnSpPr/>
      </xdr:nvCxnSpPr>
      <xdr:spPr>
        <a:xfrm flipV="1">
          <a:off x="14592300" y="572262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133169</xdr:rowOff>
    </xdr:from>
    <xdr:to>
      <xdr:col>72</xdr:col>
      <xdr:colOff>38100</xdr:colOff>
      <xdr:row>39</xdr:row>
      <xdr:rowOff>63319</xdr:rowOff>
    </xdr:to>
    <xdr:sp macro="" textlink="">
      <xdr:nvSpPr>
        <xdr:cNvPr id="444" name="楕円 443">
          <a:extLst>
            <a:ext uri="{FF2B5EF4-FFF2-40B4-BE49-F238E27FC236}">
              <a16:creationId xmlns:a16="http://schemas.microsoft.com/office/drawing/2014/main" id="{AD6CAECE-8942-4BE8-9899-C87A1DC68191}"/>
            </a:ext>
          </a:extLst>
        </xdr:cNvPr>
        <xdr:cNvSpPr/>
      </xdr:nvSpPr>
      <xdr:spPr>
        <a:xfrm>
          <a:off x="1365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40277</xdr:rowOff>
    </xdr:from>
    <xdr:to>
      <xdr:col>76</xdr:col>
      <xdr:colOff>114300</xdr:colOff>
      <xdr:row>39</xdr:row>
      <xdr:rowOff>12519</xdr:rowOff>
    </xdr:to>
    <xdr:cxnSp macro="">
      <xdr:nvCxnSpPr>
        <xdr:cNvPr id="445" name="直線コネクタ 444">
          <a:extLst>
            <a:ext uri="{FF2B5EF4-FFF2-40B4-BE49-F238E27FC236}">
              <a16:creationId xmlns:a16="http://schemas.microsoft.com/office/drawing/2014/main" id="{DADB5171-AECF-474D-BA78-896B935E23A6}"/>
            </a:ext>
          </a:extLst>
        </xdr:cNvPr>
        <xdr:cNvCxnSpPr/>
      </xdr:nvCxnSpPr>
      <xdr:spPr>
        <a:xfrm flipV="1">
          <a:off x="13703300" y="5869577"/>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90715</xdr:rowOff>
    </xdr:from>
    <xdr:to>
      <xdr:col>67</xdr:col>
      <xdr:colOff>101600</xdr:colOff>
      <xdr:row>39</xdr:row>
      <xdr:rowOff>20865</xdr:rowOff>
    </xdr:to>
    <xdr:sp macro="" textlink="">
      <xdr:nvSpPr>
        <xdr:cNvPr id="446" name="楕円 445">
          <a:extLst>
            <a:ext uri="{FF2B5EF4-FFF2-40B4-BE49-F238E27FC236}">
              <a16:creationId xmlns:a16="http://schemas.microsoft.com/office/drawing/2014/main" id="{2DAE6ACC-25ED-4492-81F2-C5CB13A0E96D}"/>
            </a:ext>
          </a:extLst>
        </xdr:cNvPr>
        <xdr:cNvSpPr/>
      </xdr:nvSpPr>
      <xdr:spPr>
        <a:xfrm>
          <a:off x="12763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141515</xdr:rowOff>
    </xdr:from>
    <xdr:to>
      <xdr:col>71</xdr:col>
      <xdr:colOff>177800</xdr:colOff>
      <xdr:row>39</xdr:row>
      <xdr:rowOff>12519</xdr:rowOff>
    </xdr:to>
    <xdr:cxnSp macro="">
      <xdr:nvCxnSpPr>
        <xdr:cNvPr id="447" name="直線コネクタ 446">
          <a:extLst>
            <a:ext uri="{FF2B5EF4-FFF2-40B4-BE49-F238E27FC236}">
              <a16:creationId xmlns:a16="http://schemas.microsoft.com/office/drawing/2014/main" id="{DE9E1727-E331-4A99-A1E4-2301BA74B233}"/>
            </a:ext>
          </a:extLst>
        </xdr:cNvPr>
        <xdr:cNvCxnSpPr/>
      </xdr:nvCxnSpPr>
      <xdr:spPr>
        <a:xfrm>
          <a:off x="12814300" y="66566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70D2C4BE-FF54-4E6C-9467-F4F0C312BF3A}"/>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70C08146-D600-4CB6-B4C2-43F19E30D20C}"/>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D3BE568F-31F2-42AC-954C-8CC8354D7AE3}"/>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1FF44669-8BC2-4BEB-B280-FEC236717A3D}"/>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132097</xdr:rowOff>
    </xdr:from>
    <xdr:ext cx="340478" cy="259045"/>
    <xdr:sp macro="" textlink="">
      <xdr:nvSpPr>
        <xdr:cNvPr id="452" name="n_1mainValue【認定こども園・幼稚園・保育所】&#10;有形固定資産減価償却率">
          <a:extLst>
            <a:ext uri="{FF2B5EF4-FFF2-40B4-BE49-F238E27FC236}">
              <a16:creationId xmlns:a16="http://schemas.microsoft.com/office/drawing/2014/main" id="{1E6F6F87-CDC6-4DB6-AC61-B16DFDFFE57F}"/>
            </a:ext>
          </a:extLst>
        </xdr:cNvPr>
        <xdr:cNvSpPr txBox="1"/>
      </xdr:nvSpPr>
      <xdr:spPr>
        <a:xfrm>
          <a:off x="15298361" y="5447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107604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ABBDCCF5-6222-4BF9-A9C4-ADBC19946DB1}"/>
            </a:ext>
          </a:extLst>
        </xdr:cNvPr>
        <xdr:cNvSpPr txBox="1"/>
      </xdr:nvSpPr>
      <xdr:spPr>
        <a:xfrm>
          <a:off x="14389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54446</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A54D9DE7-F9DC-423C-BD0E-1EDBC0E78057}"/>
            </a:ext>
          </a:extLst>
        </xdr:cNvPr>
        <xdr:cNvSpPr txBox="1"/>
      </xdr:nvSpPr>
      <xdr:spPr>
        <a:xfrm>
          <a:off x="13500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11992</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536D252F-42A2-4D1E-BCD0-CDB61FFD8751}"/>
            </a:ext>
          </a:extLst>
        </xdr:cNvPr>
        <xdr:cNvSpPr txBox="1"/>
      </xdr:nvSpPr>
      <xdr:spPr>
        <a:xfrm>
          <a:off x="12611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EC5977CC-FE9F-446B-A921-1C783F82E9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329A064-B3A7-4BDC-8EA1-8DE561534B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337A32A-F258-4862-B097-973050C936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702ACFE-3FE0-4D5B-847E-801B0454A3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FB30402-1E11-461B-807D-D4F6BD2AD3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86341474-AC5D-4C5F-BEE3-74289A3127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13DB713-3BB8-43CC-90F2-F39B5DB902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AD67A2C-5193-4541-A4B0-CD491A9686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43C7BD0-11C2-4E47-936E-AFF0E95B16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F29460FA-49BD-485A-ABA4-33CD905285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79CF4A05-C740-4DE5-BAD6-CAC146A90C5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5165C450-8E8C-4A3B-9342-F30C244B1D1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396689FA-C31A-421E-BD23-EB57F124863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7317540A-338A-47C2-B7C9-784027C9C98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660C4297-6C30-4C84-B653-73A79C2F5B1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50EAE4CC-8EA7-419A-8B19-0A95B4D4774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7026C714-B43A-4264-B1AC-B7A936ADBB8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F09B9934-8E3C-4BA3-8A61-0751D562F3F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EF4A3694-A841-40D2-87EB-4D9FE72774C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549FEE5D-39C1-4C2B-80B6-F4CD70956A6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B12700F-1D3B-4EE3-8232-04AA53B1537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D8802B56-11F7-40BC-9CA2-86BB6FD394B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FCC988CC-AE01-494B-99C4-180722AF22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704BE1C2-2C59-499D-AB23-262E88BD3B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64D35F77-9277-4A6D-928C-5BB24AEE90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6E8E59CC-F520-42BF-98E5-9A1957D901D5}"/>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8F752F45-CBA9-4FFD-ADAD-27AED6DB436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B48119B0-DD61-44A7-A598-191BBA0BADEC}"/>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CB52D8D6-91BE-4BCC-9B36-1EE58A07B063}"/>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1BC0A32E-2D0E-4371-991F-E4696CE4E589}"/>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538967BB-6969-449B-9C4A-1404750DE71F}"/>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3E67CF40-B053-4D06-9258-3EF4C800BA95}"/>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9A29608A-132E-48C7-989A-D3BF0E19A129}"/>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2BDA7CFE-438C-4F08-B739-6DF0EE981E45}"/>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560F7E02-8D49-4011-87DA-18580DEEEBD9}"/>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69A59745-9BCA-4137-B9D0-88D074C6F292}"/>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DDEF1B5-C962-43B0-8B11-00ABFC6497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F6C2981-678A-4673-85B7-D65041CBEE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38BCE59-3822-4472-873D-E4E2B3F46E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EDA71B7-A6AA-40AC-B2C5-D0EEDD1A04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D48465C-3CB1-4943-8C89-4E234C580D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497" name="楕円 496">
          <a:extLst>
            <a:ext uri="{FF2B5EF4-FFF2-40B4-BE49-F238E27FC236}">
              <a16:creationId xmlns:a16="http://schemas.microsoft.com/office/drawing/2014/main" id="{3EDA9D44-CDA1-4742-8261-9EE902048A29}"/>
            </a:ext>
          </a:extLst>
        </xdr:cNvPr>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3F5D7BDF-C4D8-4B77-93EC-7A57A900B63E}"/>
            </a:ext>
          </a:extLst>
        </xdr:cNvPr>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30299</xdr:rowOff>
    </xdr:from>
    <xdr:to>
      <xdr:col>112</xdr:col>
      <xdr:colOff>38100</xdr:colOff>
      <xdr:row>34</xdr:row>
      <xdr:rowOff>131899</xdr:rowOff>
    </xdr:to>
    <xdr:sp macro="" textlink="">
      <xdr:nvSpPr>
        <xdr:cNvPr id="499" name="楕円 498">
          <a:extLst>
            <a:ext uri="{FF2B5EF4-FFF2-40B4-BE49-F238E27FC236}">
              <a16:creationId xmlns:a16="http://schemas.microsoft.com/office/drawing/2014/main" id="{BB9871CF-E510-4D60-8A81-334D61C5094C}"/>
            </a:ext>
          </a:extLst>
        </xdr:cNvPr>
        <xdr:cNvSpPr/>
      </xdr:nvSpPr>
      <xdr:spPr>
        <a:xfrm>
          <a:off x="21272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81099</xdr:rowOff>
    </xdr:to>
    <xdr:cxnSp macro="">
      <xdr:nvCxnSpPr>
        <xdr:cNvPr id="500" name="直線コネクタ 499">
          <a:extLst>
            <a:ext uri="{FF2B5EF4-FFF2-40B4-BE49-F238E27FC236}">
              <a16:creationId xmlns:a16="http://schemas.microsoft.com/office/drawing/2014/main" id="{851B5C8C-6F12-439A-98AE-3E520E46DA0B}"/>
            </a:ext>
          </a:extLst>
        </xdr:cNvPr>
        <xdr:cNvCxnSpPr/>
      </xdr:nvCxnSpPr>
      <xdr:spPr>
        <a:xfrm flipV="1">
          <a:off x="21323300" y="58826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20501</xdr:rowOff>
    </xdr:from>
    <xdr:to>
      <xdr:col>107</xdr:col>
      <xdr:colOff>101600</xdr:colOff>
      <xdr:row>36</xdr:row>
      <xdr:rowOff>122101</xdr:rowOff>
    </xdr:to>
    <xdr:sp macro="" textlink="">
      <xdr:nvSpPr>
        <xdr:cNvPr id="501" name="楕円 500">
          <a:extLst>
            <a:ext uri="{FF2B5EF4-FFF2-40B4-BE49-F238E27FC236}">
              <a16:creationId xmlns:a16="http://schemas.microsoft.com/office/drawing/2014/main" id="{818323BD-FEB8-4C41-BF55-6FC65D8D5C9E}"/>
            </a:ext>
          </a:extLst>
        </xdr:cNvPr>
        <xdr:cNvSpPr/>
      </xdr:nvSpPr>
      <xdr:spPr>
        <a:xfrm>
          <a:off x="20383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81099</xdr:rowOff>
    </xdr:from>
    <xdr:to>
      <xdr:col>111</xdr:col>
      <xdr:colOff>177800</xdr:colOff>
      <xdr:row>36</xdr:row>
      <xdr:rowOff>71301</xdr:rowOff>
    </xdr:to>
    <xdr:cxnSp macro="">
      <xdr:nvCxnSpPr>
        <xdr:cNvPr id="502" name="直線コネクタ 501">
          <a:extLst>
            <a:ext uri="{FF2B5EF4-FFF2-40B4-BE49-F238E27FC236}">
              <a16:creationId xmlns:a16="http://schemas.microsoft.com/office/drawing/2014/main" id="{2E5A474C-9A3F-4E91-B442-41E8E3E7AF2D}"/>
            </a:ext>
          </a:extLst>
        </xdr:cNvPr>
        <xdr:cNvCxnSpPr/>
      </xdr:nvCxnSpPr>
      <xdr:spPr>
        <a:xfrm flipV="1">
          <a:off x="20434300" y="5910399"/>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121738</xdr:rowOff>
    </xdr:from>
    <xdr:to>
      <xdr:col>102</xdr:col>
      <xdr:colOff>165100</xdr:colOff>
      <xdr:row>39</xdr:row>
      <xdr:rowOff>51888</xdr:rowOff>
    </xdr:to>
    <xdr:sp macro="" textlink="">
      <xdr:nvSpPr>
        <xdr:cNvPr id="503" name="楕円 502">
          <a:extLst>
            <a:ext uri="{FF2B5EF4-FFF2-40B4-BE49-F238E27FC236}">
              <a16:creationId xmlns:a16="http://schemas.microsoft.com/office/drawing/2014/main" id="{CE5FE69A-5DFE-4E21-B5D1-2FB35998A5F5}"/>
            </a:ext>
          </a:extLst>
        </xdr:cNvPr>
        <xdr:cNvSpPr/>
      </xdr:nvSpPr>
      <xdr:spPr>
        <a:xfrm>
          <a:off x="19494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71301</xdr:rowOff>
    </xdr:from>
    <xdr:to>
      <xdr:col>107</xdr:col>
      <xdr:colOff>50800</xdr:colOff>
      <xdr:row>39</xdr:row>
      <xdr:rowOff>1088</xdr:rowOff>
    </xdr:to>
    <xdr:cxnSp macro="">
      <xdr:nvCxnSpPr>
        <xdr:cNvPr id="504" name="直線コネクタ 503">
          <a:extLst>
            <a:ext uri="{FF2B5EF4-FFF2-40B4-BE49-F238E27FC236}">
              <a16:creationId xmlns:a16="http://schemas.microsoft.com/office/drawing/2014/main" id="{9D864B61-2928-47C7-BD32-1BBC93972453}"/>
            </a:ext>
          </a:extLst>
        </xdr:cNvPr>
        <xdr:cNvCxnSpPr/>
      </xdr:nvCxnSpPr>
      <xdr:spPr>
        <a:xfrm flipV="1">
          <a:off x="19545300" y="6243501"/>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136434</xdr:rowOff>
    </xdr:from>
    <xdr:to>
      <xdr:col>98</xdr:col>
      <xdr:colOff>38100</xdr:colOff>
      <xdr:row>39</xdr:row>
      <xdr:rowOff>66584</xdr:rowOff>
    </xdr:to>
    <xdr:sp macro="" textlink="">
      <xdr:nvSpPr>
        <xdr:cNvPr id="505" name="楕円 504">
          <a:extLst>
            <a:ext uri="{FF2B5EF4-FFF2-40B4-BE49-F238E27FC236}">
              <a16:creationId xmlns:a16="http://schemas.microsoft.com/office/drawing/2014/main" id="{DA981781-C7DB-4387-B15A-E03B9387A426}"/>
            </a:ext>
          </a:extLst>
        </xdr:cNvPr>
        <xdr:cNvSpPr/>
      </xdr:nvSpPr>
      <xdr:spPr>
        <a:xfrm>
          <a:off x="18605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1088</xdr:rowOff>
    </xdr:from>
    <xdr:to>
      <xdr:col>102</xdr:col>
      <xdr:colOff>114300</xdr:colOff>
      <xdr:row>39</xdr:row>
      <xdr:rowOff>15784</xdr:rowOff>
    </xdr:to>
    <xdr:cxnSp macro="">
      <xdr:nvCxnSpPr>
        <xdr:cNvPr id="506" name="直線コネクタ 505">
          <a:extLst>
            <a:ext uri="{FF2B5EF4-FFF2-40B4-BE49-F238E27FC236}">
              <a16:creationId xmlns:a16="http://schemas.microsoft.com/office/drawing/2014/main" id="{5B075ECC-F5A7-479E-920D-640255FF3E0F}"/>
            </a:ext>
          </a:extLst>
        </xdr:cNvPr>
        <xdr:cNvCxnSpPr/>
      </xdr:nvCxnSpPr>
      <xdr:spPr>
        <a:xfrm flipV="1">
          <a:off x="18656300" y="66876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9B4057C1-2E35-49B6-AF1C-1E5051D3B458}"/>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35F8DC55-D99F-43FF-BC15-7FDD5FDB8545}"/>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9D78D218-CCFE-454B-98DE-91383BE33D86}"/>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92E4FA3C-0348-4EDA-BB12-994949F22595}"/>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148426</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A4E808BA-CC2F-4E01-9027-364F51806C53}"/>
            </a:ext>
          </a:extLst>
        </xdr:cNvPr>
        <xdr:cNvSpPr txBox="1"/>
      </xdr:nvSpPr>
      <xdr:spPr>
        <a:xfrm>
          <a:off x="21075727" y="563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138628</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E65019C6-5BF6-4E52-94B4-230C7D7D947F}"/>
            </a:ext>
          </a:extLst>
        </xdr:cNvPr>
        <xdr:cNvSpPr txBox="1"/>
      </xdr:nvSpPr>
      <xdr:spPr>
        <a:xfrm>
          <a:off x="20199427" y="59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68416</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779881F1-8AC7-4D2C-BFFE-06C43A00A627}"/>
            </a:ext>
          </a:extLst>
        </xdr:cNvPr>
        <xdr:cNvSpPr txBox="1"/>
      </xdr:nvSpPr>
      <xdr:spPr>
        <a:xfrm>
          <a:off x="19310427" y="641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83111</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A2490A4A-5A90-482D-9FEF-52D4156ABCBC}"/>
            </a:ext>
          </a:extLst>
        </xdr:cNvPr>
        <xdr:cNvSpPr txBox="1"/>
      </xdr:nvSpPr>
      <xdr:spPr>
        <a:xfrm>
          <a:off x="18421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BE8A0C09-44B9-4FB0-9FDD-4DA8ED19F9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C7F37B3A-DE67-4F58-96AE-6F90E0E169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109B4CA3-17D2-4B09-B14F-DA8BEA216E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5F5F03DD-F24F-480A-AFE7-E263BC031E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3AA5E9F5-0362-4E5C-BE63-FD736DDA9D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8AAE24B0-7FD6-42E8-B3AF-AF8DF9907A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D53E4E3F-3121-4D8C-8CBA-D74A7E46F9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2F7BE0FA-7A83-459A-A716-4F44D7F1FC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E99D8433-B694-4591-A6C2-737F19BA95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3562DCE-E6C8-4906-8082-56798B8045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379FD801-D4F4-4E6A-A98F-186E2E06C1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51B105F6-1D57-4EAE-B959-AEF71838052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9D5B513A-B0D5-4ACE-B04F-3F687A11157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9801945E-2752-4D4D-9F3C-D8259546B9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5F57F9F6-DC31-45D9-A511-64BC453838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5C791F23-AF08-4D3F-B6D7-C7F7926A0D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10173BBA-6095-4AE2-97CA-AB59BD23D6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0EF66BEF-5A5C-4267-88B8-0F58A72EA32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5C3906DF-6096-4C9F-840B-8F4AE52B2B3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5B015E6B-CEEB-42DE-AD24-1D8AE6F1EC5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7E5BFD29-BE10-4C4C-A523-19671884ED5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D2EEA9D9-AE09-46E3-9862-4BC466D113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C081CA8B-9DA7-41E0-B751-E6EA17CB3BA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5C0DB934-C5B2-482A-A8DC-A84285113E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BDC492B0-8FB8-4282-B456-E746199CB7DB}"/>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047C9C10-3039-4290-9567-B81AA89E1456}"/>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4A234BF8-A59E-4205-849A-A78035FCE1D1}"/>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5193733D-5850-44E5-AFBA-0DF76FE37643}"/>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FE430C8E-3CB7-494F-B2A2-AF173B22552C}"/>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CC44291D-104E-4C75-8668-9D9F4C1B054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A59D9ABD-B364-4B6D-AF59-41E019B512E5}"/>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6062818C-DDBC-45E0-A680-3848F8FBFD66}"/>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FCAFF835-3965-4934-BFE3-593CF8F85DAB}"/>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B6E31C1D-8D31-4EFC-B9EE-3214705F1232}"/>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1D7AB8C3-736A-408F-B278-BE998FAA54CD}"/>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0B88A01-342C-4CEC-B94C-084DF18F14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B2B28A8-59F0-407A-BFA0-A4FD9FE6D5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5C54C1A-8FA2-48D8-8C1B-FA2E85D21C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3BBC5A0-CF56-4D4F-B1CE-A8B62C07FB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7A4C545-5D80-4DAB-86D9-152A5D0358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55" name="楕円 554">
          <a:extLst>
            <a:ext uri="{FF2B5EF4-FFF2-40B4-BE49-F238E27FC236}">
              <a16:creationId xmlns:a16="http://schemas.microsoft.com/office/drawing/2014/main" id="{5AFFEA6B-2BD6-45E3-8DB8-8F66FC4DC245}"/>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CD058705-947F-4526-9C72-FA5717F11620}"/>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57" name="楕円 556">
          <a:extLst>
            <a:ext uri="{FF2B5EF4-FFF2-40B4-BE49-F238E27FC236}">
              <a16:creationId xmlns:a16="http://schemas.microsoft.com/office/drawing/2014/main" id="{87C35458-8F45-4F76-9AEE-0C24BAD5684F}"/>
            </a:ext>
          </a:extLst>
        </xdr:cNvPr>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60</xdr:row>
      <xdr:rowOff>0</xdr:rowOff>
    </xdr:to>
    <xdr:cxnSp macro="">
      <xdr:nvCxnSpPr>
        <xdr:cNvPr id="558" name="直線コネクタ 557">
          <a:extLst>
            <a:ext uri="{FF2B5EF4-FFF2-40B4-BE49-F238E27FC236}">
              <a16:creationId xmlns:a16="http://schemas.microsoft.com/office/drawing/2014/main" id="{FE678FAC-5F10-46BB-9DDF-17CD62846020}"/>
            </a:ext>
          </a:extLst>
        </xdr:cNvPr>
        <xdr:cNvCxnSpPr/>
      </xdr:nvCxnSpPr>
      <xdr:spPr>
        <a:xfrm>
          <a:off x="15481300" y="10239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59" name="楕円 558">
          <a:extLst>
            <a:ext uri="{FF2B5EF4-FFF2-40B4-BE49-F238E27FC236}">
              <a16:creationId xmlns:a16="http://schemas.microsoft.com/office/drawing/2014/main" id="{FEC93F5B-331D-4F30-9026-A0B9C573EE4C}"/>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123825</xdr:rowOff>
    </xdr:to>
    <xdr:cxnSp macro="">
      <xdr:nvCxnSpPr>
        <xdr:cNvPr id="560" name="直線コネクタ 559">
          <a:extLst>
            <a:ext uri="{FF2B5EF4-FFF2-40B4-BE49-F238E27FC236}">
              <a16:creationId xmlns:a16="http://schemas.microsoft.com/office/drawing/2014/main" id="{28307F16-CAE2-4B52-8463-D575C6B576F3}"/>
            </a:ext>
          </a:extLst>
        </xdr:cNvPr>
        <xdr:cNvCxnSpPr/>
      </xdr:nvCxnSpPr>
      <xdr:spPr>
        <a:xfrm>
          <a:off x="14592300" y="10216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561" name="楕円 560">
          <a:extLst>
            <a:ext uri="{FF2B5EF4-FFF2-40B4-BE49-F238E27FC236}">
              <a16:creationId xmlns:a16="http://schemas.microsoft.com/office/drawing/2014/main" id="{081FAA35-68FF-4F8A-A6E5-B1D19BD37B52}"/>
            </a:ext>
          </a:extLst>
        </xdr:cNvPr>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59</xdr:row>
      <xdr:rowOff>100965</xdr:rowOff>
    </xdr:to>
    <xdr:cxnSp macro="">
      <xdr:nvCxnSpPr>
        <xdr:cNvPr id="562" name="直線コネクタ 561">
          <a:extLst>
            <a:ext uri="{FF2B5EF4-FFF2-40B4-BE49-F238E27FC236}">
              <a16:creationId xmlns:a16="http://schemas.microsoft.com/office/drawing/2014/main" id="{C5E9BE90-77BF-4868-8CB8-CBF36C912F10}"/>
            </a:ext>
          </a:extLst>
        </xdr:cNvPr>
        <xdr:cNvCxnSpPr/>
      </xdr:nvCxnSpPr>
      <xdr:spPr>
        <a:xfrm>
          <a:off x="13703300" y="101765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67310</xdr:rowOff>
    </xdr:from>
    <xdr:to>
      <xdr:col>67</xdr:col>
      <xdr:colOff>101600</xdr:colOff>
      <xdr:row>59</xdr:row>
      <xdr:rowOff>168910</xdr:rowOff>
    </xdr:to>
    <xdr:sp macro="" textlink="">
      <xdr:nvSpPr>
        <xdr:cNvPr id="563" name="楕円 562">
          <a:extLst>
            <a:ext uri="{FF2B5EF4-FFF2-40B4-BE49-F238E27FC236}">
              <a16:creationId xmlns:a16="http://schemas.microsoft.com/office/drawing/2014/main" id="{2B2E9A0D-B48B-48DE-AC87-3AA029BBDEAD}"/>
            </a:ext>
          </a:extLst>
        </xdr:cNvPr>
        <xdr:cNvSpPr/>
      </xdr:nvSpPr>
      <xdr:spPr>
        <a:xfrm>
          <a:off x="12763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60960</xdr:rowOff>
    </xdr:from>
    <xdr:to>
      <xdr:col>71</xdr:col>
      <xdr:colOff>177800</xdr:colOff>
      <xdr:row>59</xdr:row>
      <xdr:rowOff>118110</xdr:rowOff>
    </xdr:to>
    <xdr:cxnSp macro="">
      <xdr:nvCxnSpPr>
        <xdr:cNvPr id="564" name="直線コネクタ 563">
          <a:extLst>
            <a:ext uri="{FF2B5EF4-FFF2-40B4-BE49-F238E27FC236}">
              <a16:creationId xmlns:a16="http://schemas.microsoft.com/office/drawing/2014/main" id="{CC1FC8A3-F963-461A-B778-0CA3CBFB2D75}"/>
            </a:ext>
          </a:extLst>
        </xdr:cNvPr>
        <xdr:cNvCxnSpPr/>
      </xdr:nvCxnSpPr>
      <xdr:spPr>
        <a:xfrm flipV="1">
          <a:off x="12814300" y="10176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79F8D62A-F709-42C8-B89D-2CF3B6B6E996}"/>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a:extLst>
            <a:ext uri="{FF2B5EF4-FFF2-40B4-BE49-F238E27FC236}">
              <a16:creationId xmlns:a16="http://schemas.microsoft.com/office/drawing/2014/main" id="{E78559DC-C83F-4034-9769-F96149941F38}"/>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a:extLst>
            <a:ext uri="{FF2B5EF4-FFF2-40B4-BE49-F238E27FC236}">
              <a16:creationId xmlns:a16="http://schemas.microsoft.com/office/drawing/2014/main" id="{AF2903AD-3B6A-47DE-9E2B-3D544F5B4856}"/>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94D77700-10E2-4EAC-84FC-FE13E00B6D01}"/>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69" name="n_1mainValue【学校施設】&#10;有形固定資産減価償却率">
          <a:extLst>
            <a:ext uri="{FF2B5EF4-FFF2-40B4-BE49-F238E27FC236}">
              <a16:creationId xmlns:a16="http://schemas.microsoft.com/office/drawing/2014/main" id="{39CB3651-8E8C-4434-8658-812BECD46442}"/>
            </a:ext>
          </a:extLst>
        </xdr:cNvPr>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70" name="n_2mainValue【学校施設】&#10;有形固定資産減価償却率">
          <a:extLst>
            <a:ext uri="{FF2B5EF4-FFF2-40B4-BE49-F238E27FC236}">
              <a16:creationId xmlns:a16="http://schemas.microsoft.com/office/drawing/2014/main" id="{15D74F9C-C053-4DC3-BAF8-B842D2375BCC}"/>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571" name="n_3mainValue【学校施設】&#10;有形固定資産減価償却率">
          <a:extLst>
            <a:ext uri="{FF2B5EF4-FFF2-40B4-BE49-F238E27FC236}">
              <a16:creationId xmlns:a16="http://schemas.microsoft.com/office/drawing/2014/main" id="{375099DF-B9D6-4EF4-BE47-0F4979A55540}"/>
            </a:ext>
          </a:extLst>
        </xdr:cNvPr>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160037</xdr:rowOff>
    </xdr:from>
    <xdr:ext cx="405111" cy="259045"/>
    <xdr:sp macro="" textlink="">
      <xdr:nvSpPr>
        <xdr:cNvPr id="572" name="n_4mainValue【学校施設】&#10;有形固定資産減価償却率">
          <a:extLst>
            <a:ext uri="{FF2B5EF4-FFF2-40B4-BE49-F238E27FC236}">
              <a16:creationId xmlns:a16="http://schemas.microsoft.com/office/drawing/2014/main" id="{D527B3F7-394A-4FA5-983D-E19D8D60B0C1}"/>
            </a:ext>
          </a:extLst>
        </xdr:cNvPr>
        <xdr:cNvSpPr txBox="1"/>
      </xdr:nvSpPr>
      <xdr:spPr>
        <a:xfrm>
          <a:off x="12611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397AB58-5496-4803-8453-AF262E658E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2275AB95-2213-43D4-9C45-07036A75A0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2B4FA2F9-89C4-4BFD-9FC7-343E1123AC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8580F6B0-4E42-4439-9734-EDF3BA6740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A43B5C6D-F6BA-4DF9-860A-B89441C4F6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A1DFAC47-7A72-4FAF-8DB8-B077015251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8495089F-94B4-4FCE-97FF-F58C4FDD32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90FAE3C8-9388-4187-87C0-0983A067ED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546D9D81-4D16-4B89-8049-E1AAF4A26E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874D2242-03CD-4171-BCCF-F949B89F92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2975BDA6-56F7-4CC4-8B47-D5DD6D83533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8402EC55-8FE6-48A4-8990-A0703687C14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6ABC0F65-C9CA-44C3-A621-069C4E44391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E7A34203-646F-40CE-94E7-6564F410655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9872D354-E2B8-4042-9288-2CFF51B2AA3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F4B54043-3432-49E1-9F59-AF32EBA5FD5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2A725CBB-322A-497F-99D7-4A8A410932B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8A2CD3D3-2893-49BF-A99C-399A6030B7F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CCA9EF7C-2193-4033-AACA-6129902AD32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A53EB425-5244-4819-B5AE-55DC68D7B8E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56F29D3F-19FD-412F-9EF5-50A8DF11DE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86753F26-C799-421B-A406-FA70B8486F6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35E16F98-F9A3-4329-BDBE-7AB9BCAB26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D2F7B466-398C-4DE3-A950-BCC5338F2AA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167F017E-BF7F-4CA2-99E1-F56FFDE1F5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286BDFF9-CC75-4E7B-939C-31B68AC2DF8E}"/>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839A31E1-E55D-46D4-AD48-1FB3DA34232C}"/>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881E6FBE-759E-4116-B54F-4AFD6E46C7B7}"/>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39D5365D-17FC-47F8-911F-ED7CA9DF1CFC}"/>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9340F997-1894-47CA-B785-1CDFB1AA61B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4256F003-A30C-4DE6-8078-A3A7947D90AD}"/>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C4871EC7-14E4-4B59-A47A-395F6A370C62}"/>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56A438C6-BAB6-42FF-BB9C-AE232DE59D4C}"/>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EA7BDCA6-6A4D-4971-A5F2-74BEB6714C3F}"/>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E582EB8C-DDD9-408C-9DE8-DD2380F50D8A}"/>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CDCAA01E-55D4-41F8-932C-92BB7CB6DAFF}"/>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2F16A45-3814-4C2E-B91B-8A96BA0259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163461D-7299-4A3A-B529-CEE6443550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DD610DF-8881-4FFD-B06F-FF7A6BB344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359BD12-ECB0-4CFD-93E5-8D29E775DA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A827E9B-3BF7-4112-9202-B4ABC923F9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149389</xdr:rowOff>
    </xdr:from>
    <xdr:to>
      <xdr:col>116</xdr:col>
      <xdr:colOff>114300</xdr:colOff>
      <xdr:row>63</xdr:row>
      <xdr:rowOff>79539</xdr:rowOff>
    </xdr:to>
    <xdr:sp macro="" textlink="">
      <xdr:nvSpPr>
        <xdr:cNvPr id="614" name="楕円 613">
          <a:extLst>
            <a:ext uri="{FF2B5EF4-FFF2-40B4-BE49-F238E27FC236}">
              <a16:creationId xmlns:a16="http://schemas.microsoft.com/office/drawing/2014/main" id="{B5C0C7EF-814C-4F1F-84A0-BBEBB386E30B}"/>
            </a:ext>
          </a:extLst>
        </xdr:cNvPr>
        <xdr:cNvSpPr/>
      </xdr:nvSpPr>
      <xdr:spPr>
        <a:xfrm>
          <a:off x="22110700" y="107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127816</xdr:rowOff>
    </xdr:from>
    <xdr:ext cx="469744" cy="259045"/>
    <xdr:sp macro="" textlink="">
      <xdr:nvSpPr>
        <xdr:cNvPr id="615" name="【学校施設】&#10;一人当たり面積該当値テキスト">
          <a:extLst>
            <a:ext uri="{FF2B5EF4-FFF2-40B4-BE49-F238E27FC236}">
              <a16:creationId xmlns:a16="http://schemas.microsoft.com/office/drawing/2014/main" id="{C2CBDDB4-8EEA-48D9-A418-BBE724EB6D73}"/>
            </a:ext>
          </a:extLst>
        </xdr:cNvPr>
        <xdr:cNvSpPr txBox="1"/>
      </xdr:nvSpPr>
      <xdr:spPr>
        <a:xfrm>
          <a:off x="22199600"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153307</xdr:rowOff>
    </xdr:from>
    <xdr:to>
      <xdr:col>112</xdr:col>
      <xdr:colOff>38100</xdr:colOff>
      <xdr:row>63</xdr:row>
      <xdr:rowOff>83457</xdr:rowOff>
    </xdr:to>
    <xdr:sp macro="" textlink="">
      <xdr:nvSpPr>
        <xdr:cNvPr id="616" name="楕円 615">
          <a:extLst>
            <a:ext uri="{FF2B5EF4-FFF2-40B4-BE49-F238E27FC236}">
              <a16:creationId xmlns:a16="http://schemas.microsoft.com/office/drawing/2014/main" id="{E8F4F46F-0A32-4117-8266-8DEA1531984E}"/>
            </a:ext>
          </a:extLst>
        </xdr:cNvPr>
        <xdr:cNvSpPr/>
      </xdr:nvSpPr>
      <xdr:spPr>
        <a:xfrm>
          <a:off x="21272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28739</xdr:rowOff>
    </xdr:from>
    <xdr:to>
      <xdr:col>116</xdr:col>
      <xdr:colOff>63500</xdr:colOff>
      <xdr:row>63</xdr:row>
      <xdr:rowOff>32657</xdr:rowOff>
    </xdr:to>
    <xdr:cxnSp macro="">
      <xdr:nvCxnSpPr>
        <xdr:cNvPr id="617" name="直線コネクタ 616">
          <a:extLst>
            <a:ext uri="{FF2B5EF4-FFF2-40B4-BE49-F238E27FC236}">
              <a16:creationId xmlns:a16="http://schemas.microsoft.com/office/drawing/2014/main" id="{D4D7559E-E7D4-4A68-8105-17475BB09676}"/>
            </a:ext>
          </a:extLst>
        </xdr:cNvPr>
        <xdr:cNvCxnSpPr/>
      </xdr:nvCxnSpPr>
      <xdr:spPr>
        <a:xfrm flipV="1">
          <a:off x="21323300" y="10830089"/>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158206</xdr:rowOff>
    </xdr:from>
    <xdr:to>
      <xdr:col>107</xdr:col>
      <xdr:colOff>101600</xdr:colOff>
      <xdr:row>63</xdr:row>
      <xdr:rowOff>88356</xdr:rowOff>
    </xdr:to>
    <xdr:sp macro="" textlink="">
      <xdr:nvSpPr>
        <xdr:cNvPr id="618" name="楕円 617">
          <a:extLst>
            <a:ext uri="{FF2B5EF4-FFF2-40B4-BE49-F238E27FC236}">
              <a16:creationId xmlns:a16="http://schemas.microsoft.com/office/drawing/2014/main" id="{774AAC64-B624-4383-B2AE-B82AF05622F0}"/>
            </a:ext>
          </a:extLst>
        </xdr:cNvPr>
        <xdr:cNvSpPr/>
      </xdr:nvSpPr>
      <xdr:spPr>
        <a:xfrm>
          <a:off x="20383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32657</xdr:rowOff>
    </xdr:from>
    <xdr:to>
      <xdr:col>111</xdr:col>
      <xdr:colOff>177800</xdr:colOff>
      <xdr:row>63</xdr:row>
      <xdr:rowOff>37556</xdr:rowOff>
    </xdr:to>
    <xdr:cxnSp macro="">
      <xdr:nvCxnSpPr>
        <xdr:cNvPr id="619" name="直線コネクタ 618">
          <a:extLst>
            <a:ext uri="{FF2B5EF4-FFF2-40B4-BE49-F238E27FC236}">
              <a16:creationId xmlns:a16="http://schemas.microsoft.com/office/drawing/2014/main" id="{66564DBA-6D89-4385-B81E-499F8520C11C}"/>
            </a:ext>
          </a:extLst>
        </xdr:cNvPr>
        <xdr:cNvCxnSpPr/>
      </xdr:nvCxnSpPr>
      <xdr:spPr>
        <a:xfrm flipV="1">
          <a:off x="20434300" y="108340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163268</xdr:rowOff>
    </xdr:from>
    <xdr:to>
      <xdr:col>102</xdr:col>
      <xdr:colOff>165100</xdr:colOff>
      <xdr:row>63</xdr:row>
      <xdr:rowOff>93418</xdr:rowOff>
    </xdr:to>
    <xdr:sp macro="" textlink="">
      <xdr:nvSpPr>
        <xdr:cNvPr id="620" name="楕円 619">
          <a:extLst>
            <a:ext uri="{FF2B5EF4-FFF2-40B4-BE49-F238E27FC236}">
              <a16:creationId xmlns:a16="http://schemas.microsoft.com/office/drawing/2014/main" id="{76F5E618-E126-4AD1-A78D-9500B583D7FC}"/>
            </a:ext>
          </a:extLst>
        </xdr:cNvPr>
        <xdr:cNvSpPr/>
      </xdr:nvSpPr>
      <xdr:spPr>
        <a:xfrm>
          <a:off x="19494500" y="107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37556</xdr:rowOff>
    </xdr:from>
    <xdr:to>
      <xdr:col>107</xdr:col>
      <xdr:colOff>50800</xdr:colOff>
      <xdr:row>63</xdr:row>
      <xdr:rowOff>42618</xdr:rowOff>
    </xdr:to>
    <xdr:cxnSp macro="">
      <xdr:nvCxnSpPr>
        <xdr:cNvPr id="621" name="直線コネクタ 620">
          <a:extLst>
            <a:ext uri="{FF2B5EF4-FFF2-40B4-BE49-F238E27FC236}">
              <a16:creationId xmlns:a16="http://schemas.microsoft.com/office/drawing/2014/main" id="{F280222C-D4EC-4120-A027-28EFACF1B5BD}"/>
            </a:ext>
          </a:extLst>
        </xdr:cNvPr>
        <xdr:cNvCxnSpPr/>
      </xdr:nvCxnSpPr>
      <xdr:spPr>
        <a:xfrm flipV="1">
          <a:off x="19545300" y="10838906"/>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111179</xdr:rowOff>
    </xdr:from>
    <xdr:to>
      <xdr:col>98</xdr:col>
      <xdr:colOff>38100</xdr:colOff>
      <xdr:row>63</xdr:row>
      <xdr:rowOff>41329</xdr:rowOff>
    </xdr:to>
    <xdr:sp macro="" textlink="">
      <xdr:nvSpPr>
        <xdr:cNvPr id="622" name="楕円 621">
          <a:extLst>
            <a:ext uri="{FF2B5EF4-FFF2-40B4-BE49-F238E27FC236}">
              <a16:creationId xmlns:a16="http://schemas.microsoft.com/office/drawing/2014/main" id="{865D23DB-0005-4A6E-92C4-BBF491BE3760}"/>
            </a:ext>
          </a:extLst>
        </xdr:cNvPr>
        <xdr:cNvSpPr/>
      </xdr:nvSpPr>
      <xdr:spPr>
        <a:xfrm>
          <a:off x="18605500" y="107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161979</xdr:rowOff>
    </xdr:from>
    <xdr:to>
      <xdr:col>102</xdr:col>
      <xdr:colOff>114300</xdr:colOff>
      <xdr:row>63</xdr:row>
      <xdr:rowOff>42618</xdr:rowOff>
    </xdr:to>
    <xdr:cxnSp macro="">
      <xdr:nvCxnSpPr>
        <xdr:cNvPr id="623" name="直線コネクタ 622">
          <a:extLst>
            <a:ext uri="{FF2B5EF4-FFF2-40B4-BE49-F238E27FC236}">
              <a16:creationId xmlns:a16="http://schemas.microsoft.com/office/drawing/2014/main" id="{F71E36A2-15F3-48B2-8C67-8BD54192CE61}"/>
            </a:ext>
          </a:extLst>
        </xdr:cNvPr>
        <xdr:cNvCxnSpPr/>
      </xdr:nvCxnSpPr>
      <xdr:spPr>
        <a:xfrm>
          <a:off x="18656300" y="10791879"/>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E9815B15-5100-4C39-B595-252A05AB29D0}"/>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a:extLst>
            <a:ext uri="{FF2B5EF4-FFF2-40B4-BE49-F238E27FC236}">
              <a16:creationId xmlns:a16="http://schemas.microsoft.com/office/drawing/2014/main" id="{849E4650-21E5-4A75-BA40-02B99C4DF293}"/>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a:extLst>
            <a:ext uri="{FF2B5EF4-FFF2-40B4-BE49-F238E27FC236}">
              <a16:creationId xmlns:a16="http://schemas.microsoft.com/office/drawing/2014/main" id="{B769DF04-4B35-4C50-BE46-B2EC266A92CE}"/>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a:extLst>
            <a:ext uri="{FF2B5EF4-FFF2-40B4-BE49-F238E27FC236}">
              <a16:creationId xmlns:a16="http://schemas.microsoft.com/office/drawing/2014/main" id="{B967ADEA-AF13-4959-B7F3-E16E69004FB1}"/>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74584</xdr:rowOff>
    </xdr:from>
    <xdr:ext cx="469744" cy="259045"/>
    <xdr:sp macro="" textlink="">
      <xdr:nvSpPr>
        <xdr:cNvPr id="628" name="n_1mainValue【学校施設】&#10;一人当たり面積">
          <a:extLst>
            <a:ext uri="{FF2B5EF4-FFF2-40B4-BE49-F238E27FC236}">
              <a16:creationId xmlns:a16="http://schemas.microsoft.com/office/drawing/2014/main" id="{646F56B7-5BF3-4F6C-9494-B58D727BB02A}"/>
            </a:ext>
          </a:extLst>
        </xdr:cNvPr>
        <xdr:cNvSpPr txBox="1"/>
      </xdr:nvSpPr>
      <xdr:spPr>
        <a:xfrm>
          <a:off x="21075727" y="108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79483</xdr:rowOff>
    </xdr:from>
    <xdr:ext cx="469744" cy="259045"/>
    <xdr:sp macro="" textlink="">
      <xdr:nvSpPr>
        <xdr:cNvPr id="629" name="n_2mainValue【学校施設】&#10;一人当たり面積">
          <a:extLst>
            <a:ext uri="{FF2B5EF4-FFF2-40B4-BE49-F238E27FC236}">
              <a16:creationId xmlns:a16="http://schemas.microsoft.com/office/drawing/2014/main" id="{C5DE3263-5F21-4192-9E29-8BCEA8F932BF}"/>
            </a:ext>
          </a:extLst>
        </xdr:cNvPr>
        <xdr:cNvSpPr txBox="1"/>
      </xdr:nvSpPr>
      <xdr:spPr>
        <a:xfrm>
          <a:off x="20199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84545</xdr:rowOff>
    </xdr:from>
    <xdr:ext cx="469744" cy="259045"/>
    <xdr:sp macro="" textlink="">
      <xdr:nvSpPr>
        <xdr:cNvPr id="630" name="n_3mainValue【学校施設】&#10;一人当たり面積">
          <a:extLst>
            <a:ext uri="{FF2B5EF4-FFF2-40B4-BE49-F238E27FC236}">
              <a16:creationId xmlns:a16="http://schemas.microsoft.com/office/drawing/2014/main" id="{3B30EC25-8AE0-4AEC-85C1-CE9CDE1747F0}"/>
            </a:ext>
          </a:extLst>
        </xdr:cNvPr>
        <xdr:cNvSpPr txBox="1"/>
      </xdr:nvSpPr>
      <xdr:spPr>
        <a:xfrm>
          <a:off x="19310427" y="1088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32456</xdr:rowOff>
    </xdr:from>
    <xdr:ext cx="469744" cy="259045"/>
    <xdr:sp macro="" textlink="">
      <xdr:nvSpPr>
        <xdr:cNvPr id="631" name="n_4mainValue【学校施設】&#10;一人当たり面積">
          <a:extLst>
            <a:ext uri="{FF2B5EF4-FFF2-40B4-BE49-F238E27FC236}">
              <a16:creationId xmlns:a16="http://schemas.microsoft.com/office/drawing/2014/main" id="{1376352C-1974-4BA0-8E6B-471D5260A3ED}"/>
            </a:ext>
          </a:extLst>
        </xdr:cNvPr>
        <xdr:cNvSpPr txBox="1"/>
      </xdr:nvSpPr>
      <xdr:spPr>
        <a:xfrm>
          <a:off x="18421427" y="1083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30477A55-A508-470A-9D32-1FD7BDBEEB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6175D542-A737-43A8-822E-5EBFE14EB8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4884B888-7795-4BD5-B68F-7E3716BF5F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2C7701CD-3A01-4EC5-AEB0-A34701D6BD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F0CF5EBB-39BE-4E28-9B05-49DEA97072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E7747F62-7E5F-4D54-8711-97688C88E8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232830FE-64D4-4A9D-A7C7-6DFE0C98E1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E5F02B80-6BBC-46D2-8654-FC8C5B03DC8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3F3A6AA3-D192-4870-A399-7B688B24B1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4A840D09-6015-49BE-8A1A-8EE1F2C522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B50CDC5B-C868-489D-A9E1-99F2736D48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17E8F6F6-6084-47BD-B786-64316446CE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91E1EAB6-146F-42B2-8F90-19F5197D55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6DB9351E-CE23-42F0-B9A3-25787E961D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1D13D9FB-60A2-4264-80EF-31A5790530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B363969B-94FC-436C-B260-D09726189A0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D0C27C36-5753-4C10-9009-C81ACE8462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A3FAA0AF-A815-4FE4-BC3E-954FF197D3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C8C6F34C-4D39-4067-B7C9-ECA072D730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54FAFD03-6349-490F-87DD-26BBE67A55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A512F3D3-002C-4E7F-92E9-782654ABD6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82F38DD5-A8C9-4F8A-847E-EFC6880F5C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3D4D1ABF-311C-42AC-BC84-AE78E8C163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40701AE5-3E1E-4CA8-9F81-970BDA4AD6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2D2D77C7-12F3-4246-AEC5-479F252AFB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502E8798-0A97-402F-85D1-875D67C738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C54F09F4-B064-49BF-8730-C66928C00C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7399773B-802D-4949-8F8D-76EFD1A72D9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BD7652E4-18B6-4554-BEF1-5B4F2874AF9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CFED2A55-E8E7-408D-B71F-40BD386597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5127A142-A440-424D-A252-50D074FEEC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5A7B1A47-7F84-4C9B-BB27-2DC8095FDA5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BD34FF8C-6D27-470E-93D7-1C5BE01E0C1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C76BF97-6D65-42C6-9DE9-A8EB7D24B1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FC01DDEB-584A-4C25-8E02-F09B12EF85B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8F26B093-A9C3-412A-8B54-CDFD54CC3BA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A2950355-FF64-48BD-AAC4-BA915CE8726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DFD4A7D3-729D-4A8A-9591-E64DDAB43A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799483F0-C5F6-4AE0-B329-E21A514D558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23200562-DF79-461C-BC4D-EC97F53C1D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3E98F109-D93E-485F-A31D-66BF17162D81}"/>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BB8A7980-624C-46C4-B5CB-25274C99900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A04C5878-877A-4D2E-9F32-1C2D7C7E008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CC77CC41-A188-456A-A87A-32B541422BF2}"/>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3CBBECAB-7A24-4C92-BD64-97778D69CAEB}"/>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a:extLst>
            <a:ext uri="{FF2B5EF4-FFF2-40B4-BE49-F238E27FC236}">
              <a16:creationId xmlns:a16="http://schemas.microsoft.com/office/drawing/2014/main" id="{7F3B7475-CF67-4FB8-AD6B-0BC72F7F328D}"/>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8DA20CED-5BDD-4693-BABE-331937AED5B8}"/>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7C649FE4-D2F1-46CA-A12E-1878F4444FF1}"/>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a:extLst>
            <a:ext uri="{FF2B5EF4-FFF2-40B4-BE49-F238E27FC236}">
              <a16:creationId xmlns:a16="http://schemas.microsoft.com/office/drawing/2014/main" id="{5431EBDF-0B06-4BD8-AE04-2C6DCBBE9F8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a:extLst>
            <a:ext uri="{FF2B5EF4-FFF2-40B4-BE49-F238E27FC236}">
              <a16:creationId xmlns:a16="http://schemas.microsoft.com/office/drawing/2014/main" id="{01CB8012-1032-43A6-B850-E54224F48424}"/>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a:extLst>
            <a:ext uri="{FF2B5EF4-FFF2-40B4-BE49-F238E27FC236}">
              <a16:creationId xmlns:a16="http://schemas.microsoft.com/office/drawing/2014/main" id="{27171689-6CF9-40AF-8820-6AFD559A8D66}"/>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5DF438F-00B7-4009-AF58-40169A1B6BC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74A2242-1A21-4610-BC3E-8ACDDB8A77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F62EDFA-6F79-4E8D-AFE7-BA5F01AF16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528C5F0-E7E7-4323-9384-E6C18363D7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7A6A1025-358B-43C8-81F4-F01999F2D2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95886</xdr:rowOff>
    </xdr:from>
    <xdr:to>
      <xdr:col>85</xdr:col>
      <xdr:colOff>177800</xdr:colOff>
      <xdr:row>107</xdr:row>
      <xdr:rowOff>26036</xdr:rowOff>
    </xdr:to>
    <xdr:sp macro="" textlink="">
      <xdr:nvSpPr>
        <xdr:cNvPr id="688" name="楕円 687">
          <a:extLst>
            <a:ext uri="{FF2B5EF4-FFF2-40B4-BE49-F238E27FC236}">
              <a16:creationId xmlns:a16="http://schemas.microsoft.com/office/drawing/2014/main" id="{09AC35D5-6245-4D46-A22A-59031005FCCB}"/>
            </a:ext>
          </a:extLst>
        </xdr:cNvPr>
        <xdr:cNvSpPr/>
      </xdr:nvSpPr>
      <xdr:spPr>
        <a:xfrm>
          <a:off x="16268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74313</xdr:rowOff>
    </xdr:from>
    <xdr:ext cx="405111" cy="259045"/>
    <xdr:sp macro="" textlink="">
      <xdr:nvSpPr>
        <xdr:cNvPr id="689" name="【公民館】&#10;有形固定資産減価償却率該当値テキスト">
          <a:extLst>
            <a:ext uri="{FF2B5EF4-FFF2-40B4-BE49-F238E27FC236}">
              <a16:creationId xmlns:a16="http://schemas.microsoft.com/office/drawing/2014/main" id="{BE9CEC39-C770-4F8D-A729-9E665F2635E4}"/>
            </a:ext>
          </a:extLst>
        </xdr:cNvPr>
        <xdr:cNvSpPr txBox="1"/>
      </xdr:nvSpPr>
      <xdr:spPr>
        <a:xfrm>
          <a:off x="16357600"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690" name="楕円 689">
          <a:extLst>
            <a:ext uri="{FF2B5EF4-FFF2-40B4-BE49-F238E27FC236}">
              <a16:creationId xmlns:a16="http://schemas.microsoft.com/office/drawing/2014/main" id="{475F7452-8BC4-4400-8ACB-0C5BC160E40B}"/>
            </a:ext>
          </a:extLst>
        </xdr:cNvPr>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146686</xdr:rowOff>
    </xdr:to>
    <xdr:cxnSp macro="">
      <xdr:nvCxnSpPr>
        <xdr:cNvPr id="691" name="直線コネクタ 690">
          <a:extLst>
            <a:ext uri="{FF2B5EF4-FFF2-40B4-BE49-F238E27FC236}">
              <a16:creationId xmlns:a16="http://schemas.microsoft.com/office/drawing/2014/main" id="{64426A30-F628-450A-8F24-4EC721DA0F79}"/>
            </a:ext>
          </a:extLst>
        </xdr:cNvPr>
        <xdr:cNvCxnSpPr/>
      </xdr:nvCxnSpPr>
      <xdr:spPr>
        <a:xfrm>
          <a:off x="15481300" y="182956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154939</xdr:rowOff>
    </xdr:from>
    <xdr:to>
      <xdr:col>76</xdr:col>
      <xdr:colOff>165100</xdr:colOff>
      <xdr:row>107</xdr:row>
      <xdr:rowOff>85089</xdr:rowOff>
    </xdr:to>
    <xdr:sp macro="" textlink="">
      <xdr:nvSpPr>
        <xdr:cNvPr id="692" name="楕円 691">
          <a:extLst>
            <a:ext uri="{FF2B5EF4-FFF2-40B4-BE49-F238E27FC236}">
              <a16:creationId xmlns:a16="http://schemas.microsoft.com/office/drawing/2014/main" id="{53FFFE13-BF88-4278-92B2-36B8EFF1BA06}"/>
            </a:ext>
          </a:extLst>
        </xdr:cNvPr>
        <xdr:cNvSpPr/>
      </xdr:nvSpPr>
      <xdr:spPr>
        <a:xfrm>
          <a:off x="1454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107</xdr:row>
      <xdr:rowOff>34289</xdr:rowOff>
    </xdr:to>
    <xdr:cxnSp macro="">
      <xdr:nvCxnSpPr>
        <xdr:cNvPr id="693" name="直線コネクタ 692">
          <a:extLst>
            <a:ext uri="{FF2B5EF4-FFF2-40B4-BE49-F238E27FC236}">
              <a16:creationId xmlns:a16="http://schemas.microsoft.com/office/drawing/2014/main" id="{3C88AFF7-14E3-41B6-A7AF-CE83ED7DBEC8}"/>
            </a:ext>
          </a:extLst>
        </xdr:cNvPr>
        <xdr:cNvCxnSpPr/>
      </xdr:nvCxnSpPr>
      <xdr:spPr>
        <a:xfrm flipV="1">
          <a:off x="14592300" y="18295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122555</xdr:rowOff>
    </xdr:from>
    <xdr:to>
      <xdr:col>72</xdr:col>
      <xdr:colOff>38100</xdr:colOff>
      <xdr:row>107</xdr:row>
      <xdr:rowOff>52705</xdr:rowOff>
    </xdr:to>
    <xdr:sp macro="" textlink="">
      <xdr:nvSpPr>
        <xdr:cNvPr id="694" name="楕円 693">
          <a:extLst>
            <a:ext uri="{FF2B5EF4-FFF2-40B4-BE49-F238E27FC236}">
              <a16:creationId xmlns:a16="http://schemas.microsoft.com/office/drawing/2014/main" id="{98A89530-5A83-4DCB-99B4-CD72F5A16087}"/>
            </a:ext>
          </a:extLst>
        </xdr:cNvPr>
        <xdr:cNvSpPr/>
      </xdr:nvSpPr>
      <xdr:spPr>
        <a:xfrm>
          <a:off x="1365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xdr:rowOff>
    </xdr:from>
    <xdr:to>
      <xdr:col>76</xdr:col>
      <xdr:colOff>114300</xdr:colOff>
      <xdr:row>107</xdr:row>
      <xdr:rowOff>34289</xdr:rowOff>
    </xdr:to>
    <xdr:cxnSp macro="">
      <xdr:nvCxnSpPr>
        <xdr:cNvPr id="695" name="直線コネクタ 694">
          <a:extLst>
            <a:ext uri="{FF2B5EF4-FFF2-40B4-BE49-F238E27FC236}">
              <a16:creationId xmlns:a16="http://schemas.microsoft.com/office/drawing/2014/main" id="{68A61E66-E1F2-4139-BFEA-D803E08F11D3}"/>
            </a:ext>
          </a:extLst>
        </xdr:cNvPr>
        <xdr:cNvCxnSpPr/>
      </xdr:nvCxnSpPr>
      <xdr:spPr>
        <a:xfrm>
          <a:off x="13703300" y="183470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88264</xdr:rowOff>
    </xdr:from>
    <xdr:to>
      <xdr:col>67</xdr:col>
      <xdr:colOff>101600</xdr:colOff>
      <xdr:row>107</xdr:row>
      <xdr:rowOff>18414</xdr:rowOff>
    </xdr:to>
    <xdr:sp macro="" textlink="">
      <xdr:nvSpPr>
        <xdr:cNvPr id="696" name="楕円 695">
          <a:extLst>
            <a:ext uri="{FF2B5EF4-FFF2-40B4-BE49-F238E27FC236}">
              <a16:creationId xmlns:a16="http://schemas.microsoft.com/office/drawing/2014/main" id="{44D56485-CEF0-4C2B-8A9C-5C070C3C758E}"/>
            </a:ext>
          </a:extLst>
        </xdr:cNvPr>
        <xdr:cNvSpPr/>
      </xdr:nvSpPr>
      <xdr:spPr>
        <a:xfrm>
          <a:off x="12763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139064</xdr:rowOff>
    </xdr:from>
    <xdr:to>
      <xdr:col>71</xdr:col>
      <xdr:colOff>177800</xdr:colOff>
      <xdr:row>107</xdr:row>
      <xdr:rowOff>1905</xdr:rowOff>
    </xdr:to>
    <xdr:cxnSp macro="">
      <xdr:nvCxnSpPr>
        <xdr:cNvPr id="697" name="直線コネクタ 696">
          <a:extLst>
            <a:ext uri="{FF2B5EF4-FFF2-40B4-BE49-F238E27FC236}">
              <a16:creationId xmlns:a16="http://schemas.microsoft.com/office/drawing/2014/main" id="{C8957EE0-5807-4D82-8FC4-097810016F84}"/>
            </a:ext>
          </a:extLst>
        </xdr:cNvPr>
        <xdr:cNvCxnSpPr/>
      </xdr:nvCxnSpPr>
      <xdr:spPr>
        <a:xfrm>
          <a:off x="12814300" y="1831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a:extLst>
            <a:ext uri="{FF2B5EF4-FFF2-40B4-BE49-F238E27FC236}">
              <a16:creationId xmlns:a16="http://schemas.microsoft.com/office/drawing/2014/main" id="{EDC45853-C242-47D2-A6EC-256C271229C1}"/>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a:extLst>
            <a:ext uri="{FF2B5EF4-FFF2-40B4-BE49-F238E27FC236}">
              <a16:creationId xmlns:a16="http://schemas.microsoft.com/office/drawing/2014/main" id="{6F4D415B-17A1-4D8A-B05A-32F2A3EECDBB}"/>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a:extLst>
            <a:ext uri="{FF2B5EF4-FFF2-40B4-BE49-F238E27FC236}">
              <a16:creationId xmlns:a16="http://schemas.microsoft.com/office/drawing/2014/main" id="{3AAE1C9C-A856-4527-89E9-1C7ED62B08D5}"/>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a:extLst>
            <a:ext uri="{FF2B5EF4-FFF2-40B4-BE49-F238E27FC236}">
              <a16:creationId xmlns:a16="http://schemas.microsoft.com/office/drawing/2014/main" id="{C214C00B-79F8-4E6F-A089-22D78AD24485}"/>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702" name="n_1mainValue【公民館】&#10;有形固定資産減価償却率">
          <a:extLst>
            <a:ext uri="{FF2B5EF4-FFF2-40B4-BE49-F238E27FC236}">
              <a16:creationId xmlns:a16="http://schemas.microsoft.com/office/drawing/2014/main" id="{578D6B9C-708E-4C03-B011-BCAC06029CCB}"/>
            </a:ext>
          </a:extLst>
        </xdr:cNvPr>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76216</xdr:rowOff>
    </xdr:from>
    <xdr:ext cx="405111" cy="259045"/>
    <xdr:sp macro="" textlink="">
      <xdr:nvSpPr>
        <xdr:cNvPr id="703" name="n_2mainValue【公民館】&#10;有形固定資産減価償却率">
          <a:extLst>
            <a:ext uri="{FF2B5EF4-FFF2-40B4-BE49-F238E27FC236}">
              <a16:creationId xmlns:a16="http://schemas.microsoft.com/office/drawing/2014/main" id="{758CE865-2359-42EE-ADD2-AEB8095121E7}"/>
            </a:ext>
          </a:extLst>
        </xdr:cNvPr>
        <xdr:cNvSpPr txBox="1"/>
      </xdr:nvSpPr>
      <xdr:spPr>
        <a:xfrm>
          <a:off x="14389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43832</xdr:rowOff>
    </xdr:from>
    <xdr:ext cx="405111" cy="259045"/>
    <xdr:sp macro="" textlink="">
      <xdr:nvSpPr>
        <xdr:cNvPr id="704" name="n_3mainValue【公民館】&#10;有形固定資産減価償却率">
          <a:extLst>
            <a:ext uri="{FF2B5EF4-FFF2-40B4-BE49-F238E27FC236}">
              <a16:creationId xmlns:a16="http://schemas.microsoft.com/office/drawing/2014/main" id="{60C2E27A-CF1D-42D6-A9C6-113270FEDDB0}"/>
            </a:ext>
          </a:extLst>
        </xdr:cNvPr>
        <xdr:cNvSpPr txBox="1"/>
      </xdr:nvSpPr>
      <xdr:spPr>
        <a:xfrm>
          <a:off x="13500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9541</xdr:rowOff>
    </xdr:from>
    <xdr:ext cx="405111" cy="259045"/>
    <xdr:sp macro="" textlink="">
      <xdr:nvSpPr>
        <xdr:cNvPr id="705" name="n_4mainValue【公民館】&#10;有形固定資産減価償却率">
          <a:extLst>
            <a:ext uri="{FF2B5EF4-FFF2-40B4-BE49-F238E27FC236}">
              <a16:creationId xmlns:a16="http://schemas.microsoft.com/office/drawing/2014/main" id="{3ADAE8E3-9AAA-4EB0-A40B-9BC446725CE5}"/>
            </a:ext>
          </a:extLst>
        </xdr:cNvPr>
        <xdr:cNvSpPr txBox="1"/>
      </xdr:nvSpPr>
      <xdr:spPr>
        <a:xfrm>
          <a:off x="12611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818F20B4-F843-4DCC-AF1E-51E4D08630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FC790AFF-5BB6-4FB5-B95D-ABECAD1100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64E463FD-A462-429E-A6EC-499903DB4C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3005FA7E-DC54-4397-B7F5-D9D0227535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B5187AEC-59E2-45D6-9987-D3831F1D03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85B4DE3C-ED9B-4538-86A7-2B54C19689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3ED1B358-E8D6-4895-87E1-CF9762D8F1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281C5278-99D6-408F-ADC6-CF51C18B5D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96689A2E-18EA-4A9B-9179-568FC5543F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8B97E92B-F443-4ABC-9B43-813088F2AF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0FE3ABF9-3CC6-498D-86B4-C67D3213314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862B1B8A-0B8B-4E80-B4E7-234056BAADC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DBAA8B8C-3AAE-4643-8254-07FD1680D86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FB974795-4D0D-4E68-AD9C-CC121763E1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A1B4F355-0F7F-4099-8E7E-4B244E39059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4D020FC6-0DDE-4D8A-86F6-24786E3576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3B66E346-4F47-4C7A-B4A2-E69F9B870C7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BBDA50E0-D3D1-48DD-A7A2-189F97B98A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C461C9B2-FF85-47DA-97BE-A791B4ABFF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0B2DA08A-1671-429B-A79A-E7979487EA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C9022E13-D0D9-43A5-BA88-4EF2824151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01B7AB7B-6257-4648-92CD-C6F71FA5F9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92A2682D-8DA4-4981-93CA-C22C94FD7E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21168181-52CB-40E1-8ECB-196D193CFC7D}"/>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EB3ED355-1D08-46F0-B92D-0533258A6081}"/>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3C3C9456-C876-4215-8B28-1E468C6F2D4B}"/>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3EE1EC5D-648B-4284-959F-4EA936A49DB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D2E28AB5-DDB2-45C8-A22A-2A44AB7B6904}"/>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4" name="【公民館】&#10;一人当たり面積平均値テキスト">
          <a:extLst>
            <a:ext uri="{FF2B5EF4-FFF2-40B4-BE49-F238E27FC236}">
              <a16:creationId xmlns:a16="http://schemas.microsoft.com/office/drawing/2014/main" id="{36B4517E-A840-40B0-8BFC-39759FCF595C}"/>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B5D9DBE6-0D3F-464F-9401-216C1BC0F7AD}"/>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713A2987-3656-4B83-9200-BAFF73FC203A}"/>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a:extLst>
            <a:ext uri="{FF2B5EF4-FFF2-40B4-BE49-F238E27FC236}">
              <a16:creationId xmlns:a16="http://schemas.microsoft.com/office/drawing/2014/main" id="{DA583400-E1AB-4B46-A9B7-C9FC7F6DD7DE}"/>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a:extLst>
            <a:ext uri="{FF2B5EF4-FFF2-40B4-BE49-F238E27FC236}">
              <a16:creationId xmlns:a16="http://schemas.microsoft.com/office/drawing/2014/main" id="{777E0A6F-B226-461E-8CA2-54194F8DD695}"/>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a:extLst>
            <a:ext uri="{FF2B5EF4-FFF2-40B4-BE49-F238E27FC236}">
              <a16:creationId xmlns:a16="http://schemas.microsoft.com/office/drawing/2014/main" id="{E6CC8E6A-39AA-42C0-BBFC-E29E5B7B2202}"/>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9590AEE-0A1F-47B4-864E-88CE8A95C3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DBA5AB5-BE54-4228-9502-4361A21C68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C4DFFEF4-D1B1-414F-AC89-4E8507D666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A9769CB5-D4B8-4784-853B-A83970D8FC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D78451E6-99E9-4FDD-A27C-320112700E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45" name="楕円 744">
          <a:extLst>
            <a:ext uri="{FF2B5EF4-FFF2-40B4-BE49-F238E27FC236}">
              <a16:creationId xmlns:a16="http://schemas.microsoft.com/office/drawing/2014/main" id="{6885DF99-406D-4B3C-AF88-4B8A617FA88F}"/>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6366</xdr:rowOff>
    </xdr:from>
    <xdr:ext cx="469744" cy="259045"/>
    <xdr:sp macro="" textlink="">
      <xdr:nvSpPr>
        <xdr:cNvPr id="746" name="【公民館】&#10;一人当たり面積該当値テキスト">
          <a:extLst>
            <a:ext uri="{FF2B5EF4-FFF2-40B4-BE49-F238E27FC236}">
              <a16:creationId xmlns:a16="http://schemas.microsoft.com/office/drawing/2014/main" id="{9D17556E-4235-4C14-B4B3-EDA6EBFD5A7C}"/>
            </a:ext>
          </a:extLst>
        </xdr:cNvPr>
        <xdr:cNvSpPr txBox="1"/>
      </xdr:nvSpPr>
      <xdr:spPr>
        <a:xfrm>
          <a:off x="22199600"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159131</xdr:rowOff>
    </xdr:from>
    <xdr:to>
      <xdr:col>112</xdr:col>
      <xdr:colOff>38100</xdr:colOff>
      <xdr:row>107</xdr:row>
      <xdr:rowOff>89281</xdr:rowOff>
    </xdr:to>
    <xdr:sp macro="" textlink="">
      <xdr:nvSpPr>
        <xdr:cNvPr id="747" name="楕円 746">
          <a:extLst>
            <a:ext uri="{FF2B5EF4-FFF2-40B4-BE49-F238E27FC236}">
              <a16:creationId xmlns:a16="http://schemas.microsoft.com/office/drawing/2014/main" id="{3D663CC2-4360-4BDB-9481-C03A3AE67E8D}"/>
            </a:ext>
          </a:extLst>
        </xdr:cNvPr>
        <xdr:cNvSpPr/>
      </xdr:nvSpPr>
      <xdr:spPr>
        <a:xfrm>
          <a:off x="21272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38481</xdr:rowOff>
    </xdr:to>
    <xdr:cxnSp macro="">
      <xdr:nvCxnSpPr>
        <xdr:cNvPr id="748" name="直線コネクタ 747">
          <a:extLst>
            <a:ext uri="{FF2B5EF4-FFF2-40B4-BE49-F238E27FC236}">
              <a16:creationId xmlns:a16="http://schemas.microsoft.com/office/drawing/2014/main" id="{BBA192B1-2891-43B0-8491-DAD4192C0AE4}"/>
            </a:ext>
          </a:extLst>
        </xdr:cNvPr>
        <xdr:cNvCxnSpPr/>
      </xdr:nvCxnSpPr>
      <xdr:spPr>
        <a:xfrm flipV="1">
          <a:off x="21323300" y="18379439"/>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163703</xdr:rowOff>
    </xdr:from>
    <xdr:to>
      <xdr:col>107</xdr:col>
      <xdr:colOff>101600</xdr:colOff>
      <xdr:row>107</xdr:row>
      <xdr:rowOff>93853</xdr:rowOff>
    </xdr:to>
    <xdr:sp macro="" textlink="">
      <xdr:nvSpPr>
        <xdr:cNvPr id="749" name="楕円 748">
          <a:extLst>
            <a:ext uri="{FF2B5EF4-FFF2-40B4-BE49-F238E27FC236}">
              <a16:creationId xmlns:a16="http://schemas.microsoft.com/office/drawing/2014/main" id="{26E03708-4D68-4655-8274-2880334BED96}"/>
            </a:ext>
          </a:extLst>
        </xdr:cNvPr>
        <xdr:cNvSpPr/>
      </xdr:nvSpPr>
      <xdr:spPr>
        <a:xfrm>
          <a:off x="20383500" y="183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38481</xdr:rowOff>
    </xdr:from>
    <xdr:to>
      <xdr:col>111</xdr:col>
      <xdr:colOff>177800</xdr:colOff>
      <xdr:row>107</xdr:row>
      <xdr:rowOff>43053</xdr:rowOff>
    </xdr:to>
    <xdr:cxnSp macro="">
      <xdr:nvCxnSpPr>
        <xdr:cNvPr id="750" name="直線コネクタ 749">
          <a:extLst>
            <a:ext uri="{FF2B5EF4-FFF2-40B4-BE49-F238E27FC236}">
              <a16:creationId xmlns:a16="http://schemas.microsoft.com/office/drawing/2014/main" id="{57B9FDA4-0A25-4782-B20B-480BA5EA9C0B}"/>
            </a:ext>
          </a:extLst>
        </xdr:cNvPr>
        <xdr:cNvCxnSpPr/>
      </xdr:nvCxnSpPr>
      <xdr:spPr>
        <a:xfrm flipV="1">
          <a:off x="20434300" y="183836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139319</xdr:rowOff>
    </xdr:from>
    <xdr:to>
      <xdr:col>102</xdr:col>
      <xdr:colOff>165100</xdr:colOff>
      <xdr:row>107</xdr:row>
      <xdr:rowOff>69469</xdr:rowOff>
    </xdr:to>
    <xdr:sp macro="" textlink="">
      <xdr:nvSpPr>
        <xdr:cNvPr id="751" name="楕円 750">
          <a:extLst>
            <a:ext uri="{FF2B5EF4-FFF2-40B4-BE49-F238E27FC236}">
              <a16:creationId xmlns:a16="http://schemas.microsoft.com/office/drawing/2014/main" id="{1718779B-E189-4E74-A359-89C323DD5E9E}"/>
            </a:ext>
          </a:extLst>
        </xdr:cNvPr>
        <xdr:cNvSpPr/>
      </xdr:nvSpPr>
      <xdr:spPr>
        <a:xfrm>
          <a:off x="19494500" y="183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18669</xdr:rowOff>
    </xdr:from>
    <xdr:to>
      <xdr:col>107</xdr:col>
      <xdr:colOff>50800</xdr:colOff>
      <xdr:row>107</xdr:row>
      <xdr:rowOff>43053</xdr:rowOff>
    </xdr:to>
    <xdr:cxnSp macro="">
      <xdr:nvCxnSpPr>
        <xdr:cNvPr id="752" name="直線コネクタ 751">
          <a:extLst>
            <a:ext uri="{FF2B5EF4-FFF2-40B4-BE49-F238E27FC236}">
              <a16:creationId xmlns:a16="http://schemas.microsoft.com/office/drawing/2014/main" id="{C7B8F233-431F-4B07-8011-7E83966F436F}"/>
            </a:ext>
          </a:extLst>
        </xdr:cNvPr>
        <xdr:cNvCxnSpPr/>
      </xdr:nvCxnSpPr>
      <xdr:spPr>
        <a:xfrm>
          <a:off x="19545300" y="1836381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753" name="楕円 752">
          <a:extLst>
            <a:ext uri="{FF2B5EF4-FFF2-40B4-BE49-F238E27FC236}">
              <a16:creationId xmlns:a16="http://schemas.microsoft.com/office/drawing/2014/main" id="{4B7ED39D-61EF-49D5-82C9-A707890522D0}"/>
            </a:ext>
          </a:extLst>
        </xdr:cNvPr>
        <xdr:cNvSpPr/>
      </xdr:nvSpPr>
      <xdr:spPr>
        <a:xfrm>
          <a:off x="18605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18669</xdr:rowOff>
    </xdr:from>
    <xdr:to>
      <xdr:col>102</xdr:col>
      <xdr:colOff>114300</xdr:colOff>
      <xdr:row>107</xdr:row>
      <xdr:rowOff>25908</xdr:rowOff>
    </xdr:to>
    <xdr:cxnSp macro="">
      <xdr:nvCxnSpPr>
        <xdr:cNvPr id="754" name="直線コネクタ 753">
          <a:extLst>
            <a:ext uri="{FF2B5EF4-FFF2-40B4-BE49-F238E27FC236}">
              <a16:creationId xmlns:a16="http://schemas.microsoft.com/office/drawing/2014/main" id="{37567B60-FFBD-42F4-BB53-D158548EE543}"/>
            </a:ext>
          </a:extLst>
        </xdr:cNvPr>
        <xdr:cNvCxnSpPr/>
      </xdr:nvCxnSpPr>
      <xdr:spPr>
        <a:xfrm flipV="1">
          <a:off x="18656300" y="1836381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5" name="n_1aveValue【公民館】&#10;一人当たり面積">
          <a:extLst>
            <a:ext uri="{FF2B5EF4-FFF2-40B4-BE49-F238E27FC236}">
              <a16:creationId xmlns:a16="http://schemas.microsoft.com/office/drawing/2014/main" id="{E6878300-A766-45F9-9C5F-BCD125A24B9D}"/>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6" name="n_2aveValue【公民館】&#10;一人当たり面積">
          <a:extLst>
            <a:ext uri="{FF2B5EF4-FFF2-40B4-BE49-F238E27FC236}">
              <a16:creationId xmlns:a16="http://schemas.microsoft.com/office/drawing/2014/main" id="{5CF32E54-0B4E-4A4F-813C-B6AF689A7367}"/>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7" name="n_3aveValue【公民館】&#10;一人当たり面積">
          <a:extLst>
            <a:ext uri="{FF2B5EF4-FFF2-40B4-BE49-F238E27FC236}">
              <a16:creationId xmlns:a16="http://schemas.microsoft.com/office/drawing/2014/main" id="{6FC0937F-9F8D-44F2-B4E7-C2BAF8345ED3}"/>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58" name="n_4aveValue【公民館】&#10;一人当たり面積">
          <a:extLst>
            <a:ext uri="{FF2B5EF4-FFF2-40B4-BE49-F238E27FC236}">
              <a16:creationId xmlns:a16="http://schemas.microsoft.com/office/drawing/2014/main" id="{B76CEA03-4824-4266-A67F-EC4D42A25D17}"/>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105808</xdr:rowOff>
    </xdr:from>
    <xdr:ext cx="469744" cy="259045"/>
    <xdr:sp macro="" textlink="">
      <xdr:nvSpPr>
        <xdr:cNvPr id="759" name="n_1mainValue【公民館】&#10;一人当たり面積">
          <a:extLst>
            <a:ext uri="{FF2B5EF4-FFF2-40B4-BE49-F238E27FC236}">
              <a16:creationId xmlns:a16="http://schemas.microsoft.com/office/drawing/2014/main" id="{310E4F25-DBAC-4BD0-B7BA-CC52A303B91E}"/>
            </a:ext>
          </a:extLst>
        </xdr:cNvPr>
        <xdr:cNvSpPr txBox="1"/>
      </xdr:nvSpPr>
      <xdr:spPr>
        <a:xfrm>
          <a:off x="21075727" y="181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110380</xdr:rowOff>
    </xdr:from>
    <xdr:ext cx="469744" cy="259045"/>
    <xdr:sp macro="" textlink="">
      <xdr:nvSpPr>
        <xdr:cNvPr id="760" name="n_2mainValue【公民館】&#10;一人当たり面積">
          <a:extLst>
            <a:ext uri="{FF2B5EF4-FFF2-40B4-BE49-F238E27FC236}">
              <a16:creationId xmlns:a16="http://schemas.microsoft.com/office/drawing/2014/main" id="{A8ADA442-821C-4BFF-9EA3-EC30868D6395}"/>
            </a:ext>
          </a:extLst>
        </xdr:cNvPr>
        <xdr:cNvSpPr txBox="1"/>
      </xdr:nvSpPr>
      <xdr:spPr>
        <a:xfrm>
          <a:off x="20199427" y="181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85996</xdr:rowOff>
    </xdr:from>
    <xdr:ext cx="469744" cy="259045"/>
    <xdr:sp macro="" textlink="">
      <xdr:nvSpPr>
        <xdr:cNvPr id="761" name="n_3mainValue【公民館】&#10;一人当たり面積">
          <a:extLst>
            <a:ext uri="{FF2B5EF4-FFF2-40B4-BE49-F238E27FC236}">
              <a16:creationId xmlns:a16="http://schemas.microsoft.com/office/drawing/2014/main" id="{BF53B755-1DB9-4DBF-9CA1-5CB850C860E4}"/>
            </a:ext>
          </a:extLst>
        </xdr:cNvPr>
        <xdr:cNvSpPr txBox="1"/>
      </xdr:nvSpPr>
      <xdr:spPr>
        <a:xfrm>
          <a:off x="19310427" y="180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93235</xdr:rowOff>
    </xdr:from>
    <xdr:ext cx="469744" cy="259045"/>
    <xdr:sp macro="" textlink="">
      <xdr:nvSpPr>
        <xdr:cNvPr id="762" name="n_4mainValue【公民館】&#10;一人当たり面積">
          <a:extLst>
            <a:ext uri="{FF2B5EF4-FFF2-40B4-BE49-F238E27FC236}">
              <a16:creationId xmlns:a16="http://schemas.microsoft.com/office/drawing/2014/main" id="{8F3168E4-B6FE-4569-8DBE-35116FD90D6A}"/>
            </a:ext>
          </a:extLst>
        </xdr:cNvPr>
        <xdr:cNvSpPr txBox="1"/>
      </xdr:nvSpPr>
      <xdr:spPr>
        <a:xfrm>
          <a:off x="18421427" y="180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9F1EC293-A94C-4B7A-B112-95E35C8AD3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04BAADA2-76A5-40BA-96FD-74C8BDDB6F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E47256D6-234B-402C-8B80-B2B9DD0A09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ja-JP" altLang="en-US" sz="1100">
              <a:solidFill>
                <a:schemeClr val="dk1"/>
              </a:solidFill>
              <a:effectLst/>
              <a:latin typeface="+mn-lt"/>
              <a:ea typeface="+mn-ea"/>
              <a:cs typeface="+mn-cs"/>
            </a:rPr>
            <a:t>庁舎、公営住宅</a:t>
          </a:r>
          <a:r>
            <a:rPr kumimoji="1" lang="ja-JP" altLang="ja-JP" sz="1100">
              <a:solidFill>
                <a:schemeClr val="dk1"/>
              </a:solidFill>
              <a:effectLst/>
              <a:latin typeface="+mn-lt"/>
              <a:ea typeface="+mn-ea"/>
              <a:cs typeface="+mn-cs"/>
            </a:rPr>
            <a:t>であり、特に低くなっている施設は、幼稚園・保育所、一般廃棄物処理施設、消防施設である。</a:t>
          </a:r>
          <a:endParaRPr lang="ja-JP" altLang="ja-JP" sz="1400">
            <a:effectLst/>
          </a:endParaRPr>
        </a:p>
        <a:p>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建設から</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年程度経過し、更新時期を迎えている。平成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92.7</a:t>
          </a:r>
          <a:r>
            <a:rPr kumimoji="1" lang="ja-JP" altLang="ja-JP" sz="1100">
              <a:solidFill>
                <a:schemeClr val="dk1"/>
              </a:solidFill>
              <a:effectLst/>
              <a:latin typeface="+mn-lt"/>
              <a:ea typeface="+mn-ea"/>
              <a:cs typeface="+mn-cs"/>
            </a:rPr>
            <a:t>％と特に高</a:t>
          </a:r>
          <a:r>
            <a:rPr kumimoji="1" lang="ja-JP" altLang="en-US" sz="1100">
              <a:solidFill>
                <a:schemeClr val="dk1"/>
              </a:solidFill>
              <a:effectLst/>
              <a:latin typeface="+mn-lt"/>
              <a:ea typeface="+mn-ea"/>
              <a:cs typeface="+mn-cs"/>
            </a:rPr>
            <a:t>い数値と</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現在、庁舎改築事業を実施しており新庁舎が完成すれば有形固定資産減価償却率は大きく低下することが見込まれる。一方で改築事業の財源として地方債を活用することから、今後の元利償還による負担増加が懸念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が上昇しており、令和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83.9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、類似団体と比較しても</a:t>
          </a:r>
          <a:r>
            <a:rPr kumimoji="1" lang="ja-JP" altLang="ja-JP" sz="1100">
              <a:solidFill>
                <a:schemeClr val="dk1"/>
              </a:solidFill>
              <a:effectLst/>
              <a:latin typeface="+mn-lt"/>
              <a:ea typeface="+mn-ea"/>
              <a:cs typeface="+mn-cs"/>
            </a:rPr>
            <a:t>高い数値となっている</a:t>
          </a:r>
          <a:r>
            <a:rPr kumimoji="1" lang="ja-JP" altLang="en-US" sz="1100">
              <a:solidFill>
                <a:schemeClr val="dk1"/>
              </a:solidFill>
              <a:effectLst/>
              <a:latin typeface="+mn-lt"/>
              <a:ea typeface="+mn-ea"/>
              <a:cs typeface="+mn-cs"/>
            </a:rPr>
            <a:t>。当町にある公営住宅は、年数の経過に伴い老朽化しており、今後の持続的な活用を図るため住宅の長寿命化計画を策定している。今後は、長寿命化計画に基づいて内外装の改修工事等を実施することで、住宅の改善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93CCED-85ED-4CFB-8F0E-2516C47004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1993DE-8B46-4D71-B115-5151CAE927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3A9064-EB89-4EBB-BC0C-EC1E000AD6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75EBD9-5D88-4D3C-AE51-EBC814A047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B16E71-3BDD-4537-A2DC-39858E6B80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1F71A5-7F32-4AA7-BD59-F372F1C895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ECA5C9-566D-4EEF-B6D8-F6DE074327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7CF5E9-5193-4C2F-9F46-42B8B3AC0C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EB78DF-B753-4753-BBC2-055C9A1E5E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89022B-02AB-40BE-A963-E715028FBC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E67CC1-EB3F-4A5D-B31F-D4F921A67C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503552-A0DD-4083-81F3-236A2A21DF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C3279D-5469-4CD9-A15E-D8D20ACFA0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1F6AE6-977A-4CE0-BE39-4017FFCBD5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2F1513-427A-467D-B7E1-647AECF575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77865A8-B510-4EA3-A513-266AA71355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C4D342-30D2-4A53-8143-2B8B847CD5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58AE44-D0C1-4A75-A9C9-6485F6D5CD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66ABC0-4292-4506-B211-EAA21C3ECF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F2582C-EABC-476E-BEA0-F677D9CBB6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DB8AC9-6030-4CD6-9970-406BC8E9F59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3C58E3-D24E-4836-B9F5-7418B6FD50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2863C1-BBB7-4DC3-99A0-B00D149DEB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34BE57-8001-4A61-8F20-8AC1DA97BB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C48852-9580-4932-9900-934DB45553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711F65-9163-43A2-A235-CBAA8725B5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1D2084-7C63-4A47-BAA6-1430EAFE7F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F44FEE-3854-4F42-A341-0AF27D3FDC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7ABEF0-AEC1-4FEB-9B58-E36B88DEC7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9CE0A0-4302-4F2D-824A-C65651D1B3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A3A2C2-FF96-4C1B-9DC8-1A25D9A0DF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83E008-7083-4CB7-93BA-D2461D5C9F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BDCB31-FC5E-4C35-A7DC-5CB9EEC7DF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10DBB9-7C39-455E-8627-50E76A5A5A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4445F5-8729-49E8-BBE2-C10D8D9B20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239B9D-C99F-4AC0-9EAE-09C3140EE7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413B0F-48A0-4C6D-8109-01D90EBCD2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161089-D49B-4C61-A0FA-9E28C48AD4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EFCE86-E011-4E14-8129-0E917F6D24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10846D-39AA-4E82-83EA-77DBE05008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46DD4B-6A62-4093-A6D2-A691737736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507D7D-CE66-4F7A-BC7B-0A8775543F6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B9D6D0E-AE30-4D98-9B3A-9FEEDC9A091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663D26-8276-4134-8A78-9EB2FD6437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07318E-AD03-4138-AE90-4444F78E4B9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6BF7AD-2B53-49AF-8E3B-2802F03ECF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848BC8-8B58-4C99-BCA9-607E708899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C1A0531-9B93-4D32-8553-916ACFEA8B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C67FCBE-6F37-4352-83D4-701300C3CB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63A69E8-57DB-42F5-9332-8592AFBB09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9AD19E-F804-448C-9F54-5165092B5BA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5C28557-6DAF-450F-95F1-26B42B57895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46A6C66-E48F-4EE0-8E78-41F23D70211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FB6542-4B27-4E2D-A276-86A3B9F09D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171E078-8C94-41AD-AEBF-D7FA999250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BA32037-EE0A-49EF-82B0-62313FAC9B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329A3CE9-81B1-47CF-B84C-77952BEE4D23}"/>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4D6CDFFA-4ACD-4045-95CD-CA50D908F8C3}"/>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B16DF663-F54C-46A2-ADA5-3B3A8332B904}"/>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22DF4D46-B56C-44F2-9E7F-E13C3529FF99}"/>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A803EB93-0226-43F1-9E81-550C86B548AA}"/>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21C6D548-62F9-4D35-9F03-F43A1725E84F}"/>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C9DD8180-C3A2-4473-BC97-3592520F260C}"/>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5B8D4294-96A2-477B-8BCF-CAB845C4A9F7}"/>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02B7E5C4-7D88-4ADD-9A06-282AA44BEFFA}"/>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14891424-2D11-4415-A719-655D94A99892}"/>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0FAEF245-8201-4C9F-86B3-21CFCD930075}"/>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13C983-3CB1-4904-9ABA-C8D0F9BE07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1520DB-FBBF-4B4D-BC9C-F1E0DC5CD0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23E4634-C391-42F6-93D5-15FB8D8AF4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6C97F86-D8A5-46E4-A4A9-8F398FFD34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7CA7F3-25D8-4141-BF34-FCB8D36C36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F97FA15D-F110-465B-AA83-B4D1DAA8CB26}"/>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a:extLst>
            <a:ext uri="{FF2B5EF4-FFF2-40B4-BE49-F238E27FC236}">
              <a16:creationId xmlns:a16="http://schemas.microsoft.com/office/drawing/2014/main" id="{D07225D2-E764-45A4-89E8-AD50D3EB9472}"/>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a:extLst>
            <a:ext uri="{FF2B5EF4-FFF2-40B4-BE49-F238E27FC236}">
              <a16:creationId xmlns:a16="http://schemas.microsoft.com/office/drawing/2014/main" id="{BACEB92B-33E6-4C70-A5D2-EEAA7703AAB8}"/>
            </a:ext>
          </a:extLst>
        </xdr:cNvPr>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73B326C8-3BF6-46C7-A13C-ADF66E81E38E}"/>
            </a:ext>
          </a:extLst>
        </xdr:cNvPr>
        <xdr:cNvCxnSpPr/>
      </xdr:nvCxnSpPr>
      <xdr:spPr>
        <a:xfrm>
          <a:off x="3797300" y="65733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8" name="楕円 77">
          <a:extLst>
            <a:ext uri="{FF2B5EF4-FFF2-40B4-BE49-F238E27FC236}">
              <a16:creationId xmlns:a16="http://schemas.microsoft.com/office/drawing/2014/main" id="{9E53FA3F-4FC8-4E31-8336-908A1D8DAB32}"/>
            </a:ext>
          </a:extLst>
        </xdr:cNvPr>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58238</xdr:rowOff>
    </xdr:to>
    <xdr:cxnSp macro="">
      <xdr:nvCxnSpPr>
        <xdr:cNvPr id="79" name="直線コネクタ 78">
          <a:extLst>
            <a:ext uri="{FF2B5EF4-FFF2-40B4-BE49-F238E27FC236}">
              <a16:creationId xmlns:a16="http://schemas.microsoft.com/office/drawing/2014/main" id="{D32052BD-1753-4EA9-8221-C9A543A6F52B}"/>
            </a:ext>
          </a:extLst>
        </xdr:cNvPr>
        <xdr:cNvCxnSpPr/>
      </xdr:nvCxnSpPr>
      <xdr:spPr>
        <a:xfrm>
          <a:off x="2908300" y="654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C402C9D6-9488-4625-B413-4661580A2C75}"/>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25581</xdr:rowOff>
    </xdr:to>
    <xdr:cxnSp macro="">
      <xdr:nvCxnSpPr>
        <xdr:cNvPr id="81" name="直線コネクタ 80">
          <a:extLst>
            <a:ext uri="{FF2B5EF4-FFF2-40B4-BE49-F238E27FC236}">
              <a16:creationId xmlns:a16="http://schemas.microsoft.com/office/drawing/2014/main" id="{F6C4BF67-A1A0-4ECD-9ED2-D7D74AD3BEF7}"/>
            </a:ext>
          </a:extLst>
        </xdr:cNvPr>
        <xdr:cNvCxnSpPr/>
      </xdr:nvCxnSpPr>
      <xdr:spPr>
        <a:xfrm>
          <a:off x="2019300" y="650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12F938D1-D5AF-49C8-A067-72C223D36F60}"/>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8A7B051C-3434-43DB-A5D5-4F0708BF66FC}"/>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D7C0E48B-23C9-400D-9236-011D20C5FD2A}"/>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3639F780-C052-4FD4-B605-9C2C64FB01EC}"/>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E50F4B75-5EB8-478D-9D5E-FADAB37A3734}"/>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8D9E7D58-53A8-4188-BFB2-095B7C5F6B25}"/>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100165</xdr:rowOff>
    </xdr:from>
    <xdr:ext cx="405111" cy="259045"/>
    <xdr:sp macro="" textlink="">
      <xdr:nvSpPr>
        <xdr:cNvPr id="88" name="n_1mainValue【図書館】&#10;有形固定資産減価償却率">
          <a:extLst>
            <a:ext uri="{FF2B5EF4-FFF2-40B4-BE49-F238E27FC236}">
              <a16:creationId xmlns:a16="http://schemas.microsoft.com/office/drawing/2014/main" id="{0620CF51-B7C8-4942-9ADB-A23E80F5F5AD}"/>
            </a:ext>
          </a:extLst>
        </xdr:cNvPr>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67508</xdr:rowOff>
    </xdr:from>
    <xdr:ext cx="405111" cy="259045"/>
    <xdr:sp macro="" textlink="">
      <xdr:nvSpPr>
        <xdr:cNvPr id="89" name="n_2mainValue【図書館】&#10;有形固定資産減価償却率">
          <a:extLst>
            <a:ext uri="{FF2B5EF4-FFF2-40B4-BE49-F238E27FC236}">
              <a16:creationId xmlns:a16="http://schemas.microsoft.com/office/drawing/2014/main" id="{3CE67338-1114-4ABB-802B-D1B9BAA2E9F5}"/>
            </a:ext>
          </a:extLst>
        </xdr:cNvPr>
        <xdr:cNvSpPr txBox="1"/>
      </xdr:nvSpPr>
      <xdr:spPr>
        <a:xfrm>
          <a:off x="2705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a:extLst>
            <a:ext uri="{FF2B5EF4-FFF2-40B4-BE49-F238E27FC236}">
              <a16:creationId xmlns:a16="http://schemas.microsoft.com/office/drawing/2014/main" id="{CDDF60A2-0A12-45FF-B09D-76B06B21EB5F}"/>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F37B6619-33D2-499F-BD87-61DCBCEBBA3F}"/>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FE97A4-246C-4E99-B961-5996734319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DBA5224-E8C9-4D64-853A-8565BA9E52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832D42-EB1C-4C88-87CB-2A5BEB75FC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BF1F27-D747-4FC1-A8EB-38A9FB8549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391D91C-1F6C-4074-83CD-18C75EA005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0D4BB4F-AAB2-41E7-A1AD-24DB6585A6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877E1DF-9486-4D56-9015-616021E71F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BC0287A-79AC-47EE-A13E-38EDA00BDF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530EB90-E0AA-4651-AC81-85C5AC3D4DA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CB14CB8-587F-4999-9986-EBC57E4426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370279C3-D59B-4321-8A72-6911C9D5B9C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0FBE2A3-DE72-45ED-B44C-0B7CA2FF7B4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FAAFB78A-BC1F-4E30-BB15-6A5FA27189A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473C9C2A-5148-42F6-BB63-976BDD83B45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5A349504-AFA7-45AF-BECC-944A54B2782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D8553B6-A54B-4E3E-8250-58817E2E47C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22ACF91-644D-4161-A5CD-B608628ACB2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166F1F7F-2EDE-477F-BC09-9B0FEBD7052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3C31B670-35C2-459D-92B6-FDD183F47F2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704C85F7-C125-4573-8C54-8FB8B0F1399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D452CFC-CF03-4309-91CD-5EDABFAA5FA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6198D32-386E-434C-8784-8C7398A06D9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9491728A-8A50-4B11-9630-2A31ADC09C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85B4298-0BF1-40F1-8319-B8AB9DF58B1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E08A989-618C-4512-820F-170C35289C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61F59211-FF59-4AF8-BD8A-59279AC40F05}"/>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9CAC1A2A-6827-488B-83F8-14EA2BFE1FA7}"/>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576D05FC-AB89-4C9C-A44D-9937D1E9712E}"/>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3A03035E-0291-455D-A090-19A727903960}"/>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359F0534-E425-4A1B-9483-A2705C2364F6}"/>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964D5FF5-9037-452B-83BD-0CD456373DD1}"/>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D784A044-91FA-469A-B290-502AD721260D}"/>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FA536415-C641-4688-B4E3-ABCA988CB314}"/>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ACF1F1D4-170C-43B3-8FF8-07607C27DE8C}"/>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885006BC-ED41-4A94-B3CC-CFBA0DFA48B4}"/>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F1E87C43-33E0-4BFD-96E1-E1C8F1B010ED}"/>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4246113-87DF-4DB0-956B-EDE4E27577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9499E4A-7A99-4766-BC2E-7AFE395ADB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BA64063-9B25-4278-BDB1-7709C63337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630A03C-3486-4488-8E90-DC06BA57C7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F2DF9DE4-E926-4995-80A8-8CCDDB8FA3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51526</xdr:rowOff>
    </xdr:from>
    <xdr:to>
      <xdr:col>55</xdr:col>
      <xdr:colOff>50800</xdr:colOff>
      <xdr:row>40</xdr:row>
      <xdr:rowOff>153126</xdr:rowOff>
    </xdr:to>
    <xdr:sp macro="" textlink="">
      <xdr:nvSpPr>
        <xdr:cNvPr id="133" name="楕円 132">
          <a:extLst>
            <a:ext uri="{FF2B5EF4-FFF2-40B4-BE49-F238E27FC236}">
              <a16:creationId xmlns:a16="http://schemas.microsoft.com/office/drawing/2014/main" id="{4141F5FF-FE5F-4417-85FE-66306EF20CCB}"/>
            </a:ext>
          </a:extLst>
        </xdr:cNvPr>
        <xdr:cNvSpPr/>
      </xdr:nvSpPr>
      <xdr:spPr>
        <a:xfrm>
          <a:off x="10426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29953</xdr:rowOff>
    </xdr:from>
    <xdr:ext cx="469744" cy="259045"/>
    <xdr:sp macro="" textlink="">
      <xdr:nvSpPr>
        <xdr:cNvPr id="134" name="【図書館】&#10;一人当たり面積該当値テキスト">
          <a:extLst>
            <a:ext uri="{FF2B5EF4-FFF2-40B4-BE49-F238E27FC236}">
              <a16:creationId xmlns:a16="http://schemas.microsoft.com/office/drawing/2014/main" id="{925149B8-0016-4286-AF73-AD04FB30F0C7}"/>
            </a:ext>
          </a:extLst>
        </xdr:cNvPr>
        <xdr:cNvSpPr txBox="1"/>
      </xdr:nvSpPr>
      <xdr:spPr>
        <a:xfrm>
          <a:off x="10515600"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54791</xdr:rowOff>
    </xdr:from>
    <xdr:to>
      <xdr:col>50</xdr:col>
      <xdr:colOff>165100</xdr:colOff>
      <xdr:row>40</xdr:row>
      <xdr:rowOff>156391</xdr:rowOff>
    </xdr:to>
    <xdr:sp macro="" textlink="">
      <xdr:nvSpPr>
        <xdr:cNvPr id="135" name="楕円 134">
          <a:extLst>
            <a:ext uri="{FF2B5EF4-FFF2-40B4-BE49-F238E27FC236}">
              <a16:creationId xmlns:a16="http://schemas.microsoft.com/office/drawing/2014/main" id="{A51241F1-4190-416A-8518-9A0B04DD4011}"/>
            </a:ext>
          </a:extLst>
        </xdr:cNvPr>
        <xdr:cNvSpPr/>
      </xdr:nvSpPr>
      <xdr:spPr>
        <a:xfrm>
          <a:off x="9588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102326</xdr:rowOff>
    </xdr:from>
    <xdr:to>
      <xdr:col>55</xdr:col>
      <xdr:colOff>0</xdr:colOff>
      <xdr:row>40</xdr:row>
      <xdr:rowOff>105591</xdr:rowOff>
    </xdr:to>
    <xdr:cxnSp macro="">
      <xdr:nvCxnSpPr>
        <xdr:cNvPr id="136" name="直線コネクタ 135">
          <a:extLst>
            <a:ext uri="{FF2B5EF4-FFF2-40B4-BE49-F238E27FC236}">
              <a16:creationId xmlns:a16="http://schemas.microsoft.com/office/drawing/2014/main" id="{2B4CA519-FD55-4230-B66A-595D5FA2BC97}"/>
            </a:ext>
          </a:extLst>
        </xdr:cNvPr>
        <xdr:cNvCxnSpPr/>
      </xdr:nvCxnSpPr>
      <xdr:spPr>
        <a:xfrm flipV="1">
          <a:off x="9639300" y="69603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61323</xdr:rowOff>
    </xdr:from>
    <xdr:to>
      <xdr:col>46</xdr:col>
      <xdr:colOff>38100</xdr:colOff>
      <xdr:row>40</xdr:row>
      <xdr:rowOff>162923</xdr:rowOff>
    </xdr:to>
    <xdr:sp macro="" textlink="">
      <xdr:nvSpPr>
        <xdr:cNvPr id="137" name="楕円 136">
          <a:extLst>
            <a:ext uri="{FF2B5EF4-FFF2-40B4-BE49-F238E27FC236}">
              <a16:creationId xmlns:a16="http://schemas.microsoft.com/office/drawing/2014/main" id="{B3A03204-6EF7-44E3-95BB-F0215F9CD083}"/>
            </a:ext>
          </a:extLst>
        </xdr:cNvPr>
        <xdr:cNvSpPr/>
      </xdr:nvSpPr>
      <xdr:spPr>
        <a:xfrm>
          <a:off x="8699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105591</xdr:rowOff>
    </xdr:from>
    <xdr:to>
      <xdr:col>50</xdr:col>
      <xdr:colOff>114300</xdr:colOff>
      <xdr:row>40</xdr:row>
      <xdr:rowOff>112123</xdr:rowOff>
    </xdr:to>
    <xdr:cxnSp macro="">
      <xdr:nvCxnSpPr>
        <xdr:cNvPr id="138" name="直線コネクタ 137">
          <a:extLst>
            <a:ext uri="{FF2B5EF4-FFF2-40B4-BE49-F238E27FC236}">
              <a16:creationId xmlns:a16="http://schemas.microsoft.com/office/drawing/2014/main" id="{40B7F220-8C72-46CA-B0D6-5C5EDBAF7715}"/>
            </a:ext>
          </a:extLst>
        </xdr:cNvPr>
        <xdr:cNvCxnSpPr/>
      </xdr:nvCxnSpPr>
      <xdr:spPr>
        <a:xfrm flipV="1">
          <a:off x="8750300" y="69635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67854</xdr:rowOff>
    </xdr:from>
    <xdr:to>
      <xdr:col>41</xdr:col>
      <xdr:colOff>101600</xdr:colOff>
      <xdr:row>40</xdr:row>
      <xdr:rowOff>169454</xdr:rowOff>
    </xdr:to>
    <xdr:sp macro="" textlink="">
      <xdr:nvSpPr>
        <xdr:cNvPr id="139" name="楕円 138">
          <a:extLst>
            <a:ext uri="{FF2B5EF4-FFF2-40B4-BE49-F238E27FC236}">
              <a16:creationId xmlns:a16="http://schemas.microsoft.com/office/drawing/2014/main" id="{C55941FC-FA5F-4C06-9A88-DA6BF51FDBFA}"/>
            </a:ext>
          </a:extLst>
        </xdr:cNvPr>
        <xdr:cNvSpPr/>
      </xdr:nvSpPr>
      <xdr:spPr>
        <a:xfrm>
          <a:off x="7810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112123</xdr:rowOff>
    </xdr:from>
    <xdr:to>
      <xdr:col>45</xdr:col>
      <xdr:colOff>177800</xdr:colOff>
      <xdr:row>40</xdr:row>
      <xdr:rowOff>118654</xdr:rowOff>
    </xdr:to>
    <xdr:cxnSp macro="">
      <xdr:nvCxnSpPr>
        <xdr:cNvPr id="140" name="直線コネクタ 139">
          <a:extLst>
            <a:ext uri="{FF2B5EF4-FFF2-40B4-BE49-F238E27FC236}">
              <a16:creationId xmlns:a16="http://schemas.microsoft.com/office/drawing/2014/main" id="{DD98C60A-D5FE-4468-9BB9-B190FC2F57B9}"/>
            </a:ext>
          </a:extLst>
        </xdr:cNvPr>
        <xdr:cNvCxnSpPr/>
      </xdr:nvCxnSpPr>
      <xdr:spPr>
        <a:xfrm flipV="1">
          <a:off x="7861300" y="6970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74385</xdr:rowOff>
    </xdr:from>
    <xdr:to>
      <xdr:col>36</xdr:col>
      <xdr:colOff>165100</xdr:colOff>
      <xdr:row>41</xdr:row>
      <xdr:rowOff>4535</xdr:rowOff>
    </xdr:to>
    <xdr:sp macro="" textlink="">
      <xdr:nvSpPr>
        <xdr:cNvPr id="141" name="楕円 140">
          <a:extLst>
            <a:ext uri="{FF2B5EF4-FFF2-40B4-BE49-F238E27FC236}">
              <a16:creationId xmlns:a16="http://schemas.microsoft.com/office/drawing/2014/main" id="{92123355-8C26-4AAF-B6E8-72E61EE4FAC3}"/>
            </a:ext>
          </a:extLst>
        </xdr:cNvPr>
        <xdr:cNvSpPr/>
      </xdr:nvSpPr>
      <xdr:spPr>
        <a:xfrm>
          <a:off x="6921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118654</xdr:rowOff>
    </xdr:from>
    <xdr:to>
      <xdr:col>41</xdr:col>
      <xdr:colOff>50800</xdr:colOff>
      <xdr:row>40</xdr:row>
      <xdr:rowOff>125185</xdr:rowOff>
    </xdr:to>
    <xdr:cxnSp macro="">
      <xdr:nvCxnSpPr>
        <xdr:cNvPr id="142" name="直線コネクタ 141">
          <a:extLst>
            <a:ext uri="{FF2B5EF4-FFF2-40B4-BE49-F238E27FC236}">
              <a16:creationId xmlns:a16="http://schemas.microsoft.com/office/drawing/2014/main" id="{7B8013B5-7C1C-4E48-B49A-1A7989F59475}"/>
            </a:ext>
          </a:extLst>
        </xdr:cNvPr>
        <xdr:cNvCxnSpPr/>
      </xdr:nvCxnSpPr>
      <xdr:spPr>
        <a:xfrm flipV="1">
          <a:off x="6972300" y="69766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DCF77709-7DEF-49A6-9EB0-0187091E25F7}"/>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CB218083-1DC5-4A57-943C-16CF83805CDA}"/>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C32DE13E-352A-400E-A079-978FA6F1A493}"/>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ABFBF378-F2B9-4815-B7C1-036116C4DC8F}"/>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147518</xdr:rowOff>
    </xdr:from>
    <xdr:ext cx="469744" cy="259045"/>
    <xdr:sp macro="" textlink="">
      <xdr:nvSpPr>
        <xdr:cNvPr id="147" name="n_1mainValue【図書館】&#10;一人当たり面積">
          <a:extLst>
            <a:ext uri="{FF2B5EF4-FFF2-40B4-BE49-F238E27FC236}">
              <a16:creationId xmlns:a16="http://schemas.microsoft.com/office/drawing/2014/main" id="{3F13D883-7835-462E-B6B8-FC8A53FCFC6C}"/>
            </a:ext>
          </a:extLst>
        </xdr:cNvPr>
        <xdr:cNvSpPr txBox="1"/>
      </xdr:nvSpPr>
      <xdr:spPr>
        <a:xfrm>
          <a:off x="93917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154050</xdr:rowOff>
    </xdr:from>
    <xdr:ext cx="469744" cy="259045"/>
    <xdr:sp macro="" textlink="">
      <xdr:nvSpPr>
        <xdr:cNvPr id="148" name="n_2mainValue【図書館】&#10;一人当たり面積">
          <a:extLst>
            <a:ext uri="{FF2B5EF4-FFF2-40B4-BE49-F238E27FC236}">
              <a16:creationId xmlns:a16="http://schemas.microsoft.com/office/drawing/2014/main" id="{FF1712F7-35D6-4FCF-ABF7-C3BA8AD61F7D}"/>
            </a:ext>
          </a:extLst>
        </xdr:cNvPr>
        <xdr:cNvSpPr txBox="1"/>
      </xdr:nvSpPr>
      <xdr:spPr>
        <a:xfrm>
          <a:off x="85154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160581</xdr:rowOff>
    </xdr:from>
    <xdr:ext cx="469744" cy="259045"/>
    <xdr:sp macro="" textlink="">
      <xdr:nvSpPr>
        <xdr:cNvPr id="149" name="n_3mainValue【図書館】&#10;一人当たり面積">
          <a:extLst>
            <a:ext uri="{FF2B5EF4-FFF2-40B4-BE49-F238E27FC236}">
              <a16:creationId xmlns:a16="http://schemas.microsoft.com/office/drawing/2014/main" id="{F7234605-B6CC-4434-AE9A-1FE32EC77057}"/>
            </a:ext>
          </a:extLst>
        </xdr:cNvPr>
        <xdr:cNvSpPr txBox="1"/>
      </xdr:nvSpPr>
      <xdr:spPr>
        <a:xfrm>
          <a:off x="76264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167112</xdr:rowOff>
    </xdr:from>
    <xdr:ext cx="469744" cy="259045"/>
    <xdr:sp macro="" textlink="">
      <xdr:nvSpPr>
        <xdr:cNvPr id="150" name="n_4mainValue【図書館】&#10;一人当たり面積">
          <a:extLst>
            <a:ext uri="{FF2B5EF4-FFF2-40B4-BE49-F238E27FC236}">
              <a16:creationId xmlns:a16="http://schemas.microsoft.com/office/drawing/2014/main" id="{1F8C8367-C573-43C7-9E2B-ECA6A8CCA2DF}"/>
            </a:ext>
          </a:extLst>
        </xdr:cNvPr>
        <xdr:cNvSpPr txBox="1"/>
      </xdr:nvSpPr>
      <xdr:spPr>
        <a:xfrm>
          <a:off x="6737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4F1584C-8A20-4646-B3A9-51F4516B32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8E25D291-FB29-4844-95F0-02A6AA0E71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1F4A83B-98BF-4A77-A4FA-C6F0F5CADA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7993D68-9C7E-426C-AB9A-5411874FBD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66DEB5A-46B9-4D80-AD4C-F4C8AE930F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C4D0ACC0-6445-48FB-92D3-FC0297BEA0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92B846D3-A5FB-4C2A-9ABD-BC4F5924DA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6F6C3803-9E06-4977-BA70-EA0CD0865A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58F11B4-F559-46DD-9934-1B0DA09969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F4714B0-17EA-49AB-BB47-8A298B310C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3B491D1-A8E7-4EA1-BA7D-A2BB53B2E1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3BA7DA1C-F9EE-4FDA-A254-490A87FBB6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5F97259F-4FD3-45E8-9010-1A0E5CB495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851797BD-14E7-40D7-A948-F5E978018B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507E3E89-88A6-447E-8CED-55EF171E21B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5E9AED8F-DA03-4A4E-982D-E9F0D4A0CA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11AD45C9-8C72-44DF-A336-375BA09A52D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9F0C016D-D713-4EF6-AE57-38725FAA0F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947B3409-EBCC-4CF4-B9A6-EC8DAD56B3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432730DB-D6DC-4669-93C5-A897B109C11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B022B4DC-49A5-40BD-9915-6E4DFCD4F7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307C865E-7C63-48B9-864B-B5850427E3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E3FEF9CD-727F-46AC-9C9C-840D36232FE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8A773538-EC2B-4087-AAA5-27FC1346EC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5EE4A770-F881-4F63-BC2A-DD08699445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82AB2302-BB57-4D9D-A7FB-038115114978}"/>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F0AC8E70-A86F-4AC2-91F2-9FF6C8D3FDF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F80D19B7-3873-4A8A-980B-098C135E2C5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6A91472A-052A-406B-91D4-6E1B72542F99}"/>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E2F97E5C-32BB-454C-A643-59F5B614DA7D}"/>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47A1C31F-101B-4586-BD83-76FB060BB7BF}"/>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C6FB022A-A236-4520-8721-25033DB1FF42}"/>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95A17E0B-DEBF-4CA6-8ECC-5EA4B3196E33}"/>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3DE0CD0A-1C59-4D06-A19A-DE37009F1BFE}"/>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A95895B8-2F54-434A-9164-0D3259F2DFBF}"/>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E59C120F-0F92-4774-845B-6A5A0E75F3FD}"/>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4065007-821C-4E46-BAB2-AFB28AB6D0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2FB8AE2-D464-439B-B8B0-D8F2A065AF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67D21CD-7436-4D9C-BAB6-585C8D86BE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097599E-9DCD-466C-8428-B1901D2417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446155C-F478-4DAA-81C2-2AF32411C1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81462</xdr:rowOff>
    </xdr:from>
    <xdr:to>
      <xdr:col>24</xdr:col>
      <xdr:colOff>114300</xdr:colOff>
      <xdr:row>63</xdr:row>
      <xdr:rowOff>11612</xdr:rowOff>
    </xdr:to>
    <xdr:sp macro="" textlink="">
      <xdr:nvSpPr>
        <xdr:cNvPr id="192" name="楕円 191">
          <a:extLst>
            <a:ext uri="{FF2B5EF4-FFF2-40B4-BE49-F238E27FC236}">
              <a16:creationId xmlns:a16="http://schemas.microsoft.com/office/drawing/2014/main" id="{D2F551EB-1DEF-433E-999E-D4D13CC3AA98}"/>
            </a:ext>
          </a:extLst>
        </xdr:cNvPr>
        <xdr:cNvSpPr/>
      </xdr:nvSpPr>
      <xdr:spPr>
        <a:xfrm>
          <a:off x="4584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59889</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698F71B9-260F-4283-9BA8-D9039200A028}"/>
            </a:ext>
          </a:extLst>
        </xdr:cNvPr>
        <xdr:cNvSpPr txBox="1"/>
      </xdr:nvSpPr>
      <xdr:spPr>
        <a:xfrm>
          <a:off x="4673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94" name="楕円 193">
          <a:extLst>
            <a:ext uri="{FF2B5EF4-FFF2-40B4-BE49-F238E27FC236}">
              <a16:creationId xmlns:a16="http://schemas.microsoft.com/office/drawing/2014/main" id="{2237874B-809B-4EDB-9C73-198100A145A7}"/>
            </a:ext>
          </a:extLst>
        </xdr:cNvPr>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132262</xdr:rowOff>
    </xdr:to>
    <xdr:cxnSp macro="">
      <xdr:nvCxnSpPr>
        <xdr:cNvPr id="195" name="直線コネクタ 194">
          <a:extLst>
            <a:ext uri="{FF2B5EF4-FFF2-40B4-BE49-F238E27FC236}">
              <a16:creationId xmlns:a16="http://schemas.microsoft.com/office/drawing/2014/main" id="{3523677E-74CF-4DE1-A820-FBE7C63F5BAC}"/>
            </a:ext>
          </a:extLst>
        </xdr:cNvPr>
        <xdr:cNvCxnSpPr/>
      </xdr:nvCxnSpPr>
      <xdr:spPr>
        <a:xfrm>
          <a:off x="3797300" y="107278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96" name="楕円 195">
          <a:extLst>
            <a:ext uri="{FF2B5EF4-FFF2-40B4-BE49-F238E27FC236}">
              <a16:creationId xmlns:a16="http://schemas.microsoft.com/office/drawing/2014/main" id="{36004AAE-FEF7-4A32-A5D9-F558A00BF974}"/>
            </a:ext>
          </a:extLst>
        </xdr:cNvPr>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97972</xdr:rowOff>
    </xdr:to>
    <xdr:cxnSp macro="">
      <xdr:nvCxnSpPr>
        <xdr:cNvPr id="197" name="直線コネクタ 196">
          <a:extLst>
            <a:ext uri="{FF2B5EF4-FFF2-40B4-BE49-F238E27FC236}">
              <a16:creationId xmlns:a16="http://schemas.microsoft.com/office/drawing/2014/main" id="{5293AF64-0A80-4FE1-BCF3-DC7D5B75622A}"/>
            </a:ext>
          </a:extLst>
        </xdr:cNvPr>
        <xdr:cNvCxnSpPr/>
      </xdr:nvCxnSpPr>
      <xdr:spPr>
        <a:xfrm>
          <a:off x="2908300" y="106903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8" name="楕円 197">
          <a:extLst>
            <a:ext uri="{FF2B5EF4-FFF2-40B4-BE49-F238E27FC236}">
              <a16:creationId xmlns:a16="http://schemas.microsoft.com/office/drawing/2014/main" id="{73F20E1B-DFEF-4DB0-ADCC-02C57CD017C8}"/>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63</xdr:row>
      <xdr:rowOff>0</xdr:rowOff>
    </xdr:to>
    <xdr:cxnSp macro="">
      <xdr:nvCxnSpPr>
        <xdr:cNvPr id="199" name="直線コネクタ 198">
          <a:extLst>
            <a:ext uri="{FF2B5EF4-FFF2-40B4-BE49-F238E27FC236}">
              <a16:creationId xmlns:a16="http://schemas.microsoft.com/office/drawing/2014/main" id="{F481DC24-4BFB-4414-B0F5-4517829B593A}"/>
            </a:ext>
          </a:extLst>
        </xdr:cNvPr>
        <xdr:cNvCxnSpPr/>
      </xdr:nvCxnSpPr>
      <xdr:spPr>
        <a:xfrm flipV="1">
          <a:off x="2019300" y="1069031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42273</xdr:rowOff>
    </xdr:from>
    <xdr:to>
      <xdr:col>6</xdr:col>
      <xdr:colOff>38100</xdr:colOff>
      <xdr:row>62</xdr:row>
      <xdr:rowOff>143873</xdr:rowOff>
    </xdr:to>
    <xdr:sp macro="" textlink="">
      <xdr:nvSpPr>
        <xdr:cNvPr id="200" name="楕円 199">
          <a:extLst>
            <a:ext uri="{FF2B5EF4-FFF2-40B4-BE49-F238E27FC236}">
              <a16:creationId xmlns:a16="http://schemas.microsoft.com/office/drawing/2014/main" id="{088DB299-E198-4D94-BBF2-C8D74DE92053}"/>
            </a:ext>
          </a:extLst>
        </xdr:cNvPr>
        <xdr:cNvSpPr/>
      </xdr:nvSpPr>
      <xdr:spPr>
        <a:xfrm>
          <a:off x="1079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93073</xdr:rowOff>
    </xdr:from>
    <xdr:to>
      <xdr:col>10</xdr:col>
      <xdr:colOff>114300</xdr:colOff>
      <xdr:row>63</xdr:row>
      <xdr:rowOff>0</xdr:rowOff>
    </xdr:to>
    <xdr:cxnSp macro="">
      <xdr:nvCxnSpPr>
        <xdr:cNvPr id="201" name="直線コネクタ 200">
          <a:extLst>
            <a:ext uri="{FF2B5EF4-FFF2-40B4-BE49-F238E27FC236}">
              <a16:creationId xmlns:a16="http://schemas.microsoft.com/office/drawing/2014/main" id="{CCB107D2-7D61-4A49-97C1-7D61087856D8}"/>
            </a:ext>
          </a:extLst>
        </xdr:cNvPr>
        <xdr:cNvCxnSpPr/>
      </xdr:nvCxnSpPr>
      <xdr:spPr>
        <a:xfrm>
          <a:off x="1130300" y="1072297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481EADE0-0538-4222-A517-CF9BDC1152A7}"/>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3F06EF1C-AB99-4073-9A4F-17781FD128C2}"/>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B6F49C82-A8B9-4560-A129-B925AEAD98FD}"/>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EFCD9B50-5464-492A-8330-776B8BA0AF95}"/>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206" name="n_1mainValue【体育館・プール】&#10;有形固定資産減価償却率">
          <a:extLst>
            <a:ext uri="{FF2B5EF4-FFF2-40B4-BE49-F238E27FC236}">
              <a16:creationId xmlns:a16="http://schemas.microsoft.com/office/drawing/2014/main" id="{9CAA79AE-CB69-468A-A38F-01597EB93DAE}"/>
            </a:ext>
          </a:extLst>
        </xdr:cNvPr>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207" name="n_2mainValue【体育館・プール】&#10;有形固定資産減価償却率">
          <a:extLst>
            <a:ext uri="{FF2B5EF4-FFF2-40B4-BE49-F238E27FC236}">
              <a16:creationId xmlns:a16="http://schemas.microsoft.com/office/drawing/2014/main" id="{B78B9E52-6539-48AB-82F6-61814FF94762}"/>
            </a:ext>
          </a:extLst>
        </xdr:cNvPr>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8" name="n_3mainValue【体育館・プール】&#10;有形固定資産減価償却率">
          <a:extLst>
            <a:ext uri="{FF2B5EF4-FFF2-40B4-BE49-F238E27FC236}">
              <a16:creationId xmlns:a16="http://schemas.microsoft.com/office/drawing/2014/main" id="{72AFFE6A-10C5-4F05-B30C-8320F85B37FB}"/>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135000</xdr:rowOff>
    </xdr:from>
    <xdr:ext cx="405111" cy="259045"/>
    <xdr:sp macro="" textlink="">
      <xdr:nvSpPr>
        <xdr:cNvPr id="209" name="n_4mainValue【体育館・プール】&#10;有形固定資産減価償却率">
          <a:extLst>
            <a:ext uri="{FF2B5EF4-FFF2-40B4-BE49-F238E27FC236}">
              <a16:creationId xmlns:a16="http://schemas.microsoft.com/office/drawing/2014/main" id="{FB011B42-60CA-4D47-9FB2-5672A59A4D09}"/>
            </a:ext>
          </a:extLst>
        </xdr:cNvPr>
        <xdr:cNvSpPr txBox="1"/>
      </xdr:nvSpPr>
      <xdr:spPr>
        <a:xfrm>
          <a:off x="927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21BD1A8F-72EA-4662-85B7-AB0B999043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44420174-87F5-4A75-B412-DCCB25CAAD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D4BAC14C-4123-4F1A-A48C-88A61D8730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44B244A4-EF84-43FC-9F79-F893F9B21E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690E4000-D5BF-466A-9817-6E9F9AFE5D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8DA69DEF-A333-4690-83D5-7CD8B8E654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C82A2A2A-2D14-4003-A6EB-3E3FC174B5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B34E2814-8E0B-4265-B5C1-E55BE023B6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4695136F-6D88-4C45-A1C5-1B2A6102D1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D3E5061-BA48-417A-BC58-B18BC0BAFC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A44B3545-A86C-4D5C-B913-D1B7CE175DF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680582A5-4814-404F-BAFE-A4F77B9F3D8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44677703-6D16-45E2-AC97-30F19C229EE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66759C39-AA9A-4881-8208-A7DCACF6A9F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EF448BEE-5572-4DB7-BCF9-BD3715A3BC6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28A7DA47-AC1A-4732-814C-638D0435B6F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4772CC3C-FF80-4F61-BBEF-B166FC04FF4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9565DF50-4C6C-4FB8-A020-22C10134AC9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349506C7-62F4-44D5-838A-13C6B7FD14C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15F9014C-7909-488A-81C1-6D4435035A8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3E7CA3B8-CF0B-45FE-9FDE-0131B7F727A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2B756BB4-1B0C-442A-858D-3FB9B7E896D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C69A0697-A3A2-4871-AED8-8FD4962512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FD31D55F-AEB1-431D-B11A-D6381D3FF8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9A5DFB3D-304A-43AE-9BAD-7F719DA814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E52BF64C-033A-45EF-8CE9-49C7D87EA05F}"/>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77A3CD4F-FB38-4B08-80B5-DD8596CC066C}"/>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B875D45F-B6B9-43A9-BB0B-6C653463D911}"/>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E2B50A7D-10F5-4B10-8E09-4A8EFCC3AA59}"/>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B98BB14D-E465-4AA1-AB6B-F66B473490A9}"/>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19CDA234-D0DB-465C-BB4D-50DF595EB22F}"/>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A68AF34D-9968-41BA-92A0-6DCF2F6FCB83}"/>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16D25109-5FE9-4DBF-8F7E-37B2517E8301}"/>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33B1528F-A34C-444B-9D9F-07C88E9FFF82}"/>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DDE9D187-AC72-4C71-AA6F-433D81DFA25A}"/>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301B09C0-EAE1-454E-9E5D-26EB94C7BB06}"/>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1D34307-FE11-48BD-A7F7-B5742D4594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B4ED30F-2FD6-4BB1-BD1D-F74A5F52E8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109958E-7D49-4561-AFEC-C4AE8D8FA2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A9DC2438-C4A0-4967-B82E-3AE62FEE3D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D7051594-C050-4C10-8BFC-9674D34ED8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78196</xdr:rowOff>
    </xdr:from>
    <xdr:to>
      <xdr:col>55</xdr:col>
      <xdr:colOff>50800</xdr:colOff>
      <xdr:row>62</xdr:row>
      <xdr:rowOff>8346</xdr:rowOff>
    </xdr:to>
    <xdr:sp macro="" textlink="">
      <xdr:nvSpPr>
        <xdr:cNvPr id="251" name="楕円 250">
          <a:extLst>
            <a:ext uri="{FF2B5EF4-FFF2-40B4-BE49-F238E27FC236}">
              <a16:creationId xmlns:a16="http://schemas.microsoft.com/office/drawing/2014/main" id="{93366FF5-4F21-46AC-8E93-DA147F065CAE}"/>
            </a:ext>
          </a:extLst>
        </xdr:cNvPr>
        <xdr:cNvSpPr/>
      </xdr:nvSpPr>
      <xdr:spPr>
        <a:xfrm>
          <a:off x="10426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56623</xdr:rowOff>
    </xdr:from>
    <xdr:ext cx="469744" cy="259045"/>
    <xdr:sp macro="" textlink="">
      <xdr:nvSpPr>
        <xdr:cNvPr id="252" name="【体育館・プール】&#10;一人当たり面積該当値テキスト">
          <a:extLst>
            <a:ext uri="{FF2B5EF4-FFF2-40B4-BE49-F238E27FC236}">
              <a16:creationId xmlns:a16="http://schemas.microsoft.com/office/drawing/2014/main" id="{DA4C82EF-3975-444C-ADD0-B5B49F45B914}"/>
            </a:ext>
          </a:extLst>
        </xdr:cNvPr>
        <xdr:cNvSpPr txBox="1"/>
      </xdr:nvSpPr>
      <xdr:spPr>
        <a:xfrm>
          <a:off x="10515600" y="1051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85816</xdr:rowOff>
    </xdr:from>
    <xdr:to>
      <xdr:col>50</xdr:col>
      <xdr:colOff>165100</xdr:colOff>
      <xdr:row>62</xdr:row>
      <xdr:rowOff>15966</xdr:rowOff>
    </xdr:to>
    <xdr:sp macro="" textlink="">
      <xdr:nvSpPr>
        <xdr:cNvPr id="253" name="楕円 252">
          <a:extLst>
            <a:ext uri="{FF2B5EF4-FFF2-40B4-BE49-F238E27FC236}">
              <a16:creationId xmlns:a16="http://schemas.microsoft.com/office/drawing/2014/main" id="{A5C6E683-4E50-4891-B016-266CBCF71622}"/>
            </a:ext>
          </a:extLst>
        </xdr:cNvPr>
        <xdr:cNvSpPr/>
      </xdr:nvSpPr>
      <xdr:spPr>
        <a:xfrm>
          <a:off x="95885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128996</xdr:rowOff>
    </xdr:from>
    <xdr:to>
      <xdr:col>55</xdr:col>
      <xdr:colOff>0</xdr:colOff>
      <xdr:row>61</xdr:row>
      <xdr:rowOff>136616</xdr:rowOff>
    </xdr:to>
    <xdr:cxnSp macro="">
      <xdr:nvCxnSpPr>
        <xdr:cNvPr id="254" name="直線コネクタ 253">
          <a:extLst>
            <a:ext uri="{FF2B5EF4-FFF2-40B4-BE49-F238E27FC236}">
              <a16:creationId xmlns:a16="http://schemas.microsoft.com/office/drawing/2014/main" id="{40E1470D-7A73-4C84-8170-BC0F1E962B52}"/>
            </a:ext>
          </a:extLst>
        </xdr:cNvPr>
        <xdr:cNvCxnSpPr/>
      </xdr:nvCxnSpPr>
      <xdr:spPr>
        <a:xfrm flipV="1">
          <a:off x="9639300" y="1058744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95613</xdr:rowOff>
    </xdr:from>
    <xdr:to>
      <xdr:col>46</xdr:col>
      <xdr:colOff>38100</xdr:colOff>
      <xdr:row>62</xdr:row>
      <xdr:rowOff>25763</xdr:rowOff>
    </xdr:to>
    <xdr:sp macro="" textlink="">
      <xdr:nvSpPr>
        <xdr:cNvPr id="255" name="楕円 254">
          <a:extLst>
            <a:ext uri="{FF2B5EF4-FFF2-40B4-BE49-F238E27FC236}">
              <a16:creationId xmlns:a16="http://schemas.microsoft.com/office/drawing/2014/main" id="{F41B5C4B-0F40-4CFB-AC6A-EA0B6A931021}"/>
            </a:ext>
          </a:extLst>
        </xdr:cNvPr>
        <xdr:cNvSpPr/>
      </xdr:nvSpPr>
      <xdr:spPr>
        <a:xfrm>
          <a:off x="8699500" y="105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136616</xdr:rowOff>
    </xdr:from>
    <xdr:to>
      <xdr:col>50</xdr:col>
      <xdr:colOff>114300</xdr:colOff>
      <xdr:row>61</xdr:row>
      <xdr:rowOff>146413</xdr:rowOff>
    </xdr:to>
    <xdr:cxnSp macro="">
      <xdr:nvCxnSpPr>
        <xdr:cNvPr id="256" name="直線コネクタ 255">
          <a:extLst>
            <a:ext uri="{FF2B5EF4-FFF2-40B4-BE49-F238E27FC236}">
              <a16:creationId xmlns:a16="http://schemas.microsoft.com/office/drawing/2014/main" id="{D99D591A-99E9-4F1B-ACF7-FD5FC50C96A1}"/>
            </a:ext>
          </a:extLst>
        </xdr:cNvPr>
        <xdr:cNvCxnSpPr/>
      </xdr:nvCxnSpPr>
      <xdr:spPr>
        <a:xfrm flipV="1">
          <a:off x="8750300" y="105950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104322</xdr:rowOff>
    </xdr:from>
    <xdr:to>
      <xdr:col>41</xdr:col>
      <xdr:colOff>101600</xdr:colOff>
      <xdr:row>62</xdr:row>
      <xdr:rowOff>34472</xdr:rowOff>
    </xdr:to>
    <xdr:sp macro="" textlink="">
      <xdr:nvSpPr>
        <xdr:cNvPr id="257" name="楕円 256">
          <a:extLst>
            <a:ext uri="{FF2B5EF4-FFF2-40B4-BE49-F238E27FC236}">
              <a16:creationId xmlns:a16="http://schemas.microsoft.com/office/drawing/2014/main" id="{FAB97053-4822-4EA9-81E5-CD62141FB375}"/>
            </a:ext>
          </a:extLst>
        </xdr:cNvPr>
        <xdr:cNvSpPr/>
      </xdr:nvSpPr>
      <xdr:spPr>
        <a:xfrm>
          <a:off x="781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146413</xdr:rowOff>
    </xdr:from>
    <xdr:to>
      <xdr:col>45</xdr:col>
      <xdr:colOff>177800</xdr:colOff>
      <xdr:row>61</xdr:row>
      <xdr:rowOff>155122</xdr:rowOff>
    </xdr:to>
    <xdr:cxnSp macro="">
      <xdr:nvCxnSpPr>
        <xdr:cNvPr id="258" name="直線コネクタ 257">
          <a:extLst>
            <a:ext uri="{FF2B5EF4-FFF2-40B4-BE49-F238E27FC236}">
              <a16:creationId xmlns:a16="http://schemas.microsoft.com/office/drawing/2014/main" id="{2CBC06BB-4F4D-4416-B8A5-C3207568C8CA}"/>
            </a:ext>
          </a:extLst>
        </xdr:cNvPr>
        <xdr:cNvCxnSpPr/>
      </xdr:nvCxnSpPr>
      <xdr:spPr>
        <a:xfrm flipV="1">
          <a:off x="7861300" y="1060486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363</xdr:rowOff>
    </xdr:from>
    <xdr:to>
      <xdr:col>36</xdr:col>
      <xdr:colOff>165100</xdr:colOff>
      <xdr:row>64</xdr:row>
      <xdr:rowOff>101963</xdr:rowOff>
    </xdr:to>
    <xdr:sp macro="" textlink="">
      <xdr:nvSpPr>
        <xdr:cNvPr id="259" name="楕円 258">
          <a:extLst>
            <a:ext uri="{FF2B5EF4-FFF2-40B4-BE49-F238E27FC236}">
              <a16:creationId xmlns:a16="http://schemas.microsoft.com/office/drawing/2014/main" id="{4BB54F9E-A832-4298-9AA8-9B8B3A899BF3}"/>
            </a:ext>
          </a:extLst>
        </xdr:cNvPr>
        <xdr:cNvSpPr/>
      </xdr:nvSpPr>
      <xdr:spPr>
        <a:xfrm>
          <a:off x="6921500" y="109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155122</xdr:rowOff>
    </xdr:from>
    <xdr:to>
      <xdr:col>41</xdr:col>
      <xdr:colOff>50800</xdr:colOff>
      <xdr:row>64</xdr:row>
      <xdr:rowOff>51163</xdr:rowOff>
    </xdr:to>
    <xdr:cxnSp macro="">
      <xdr:nvCxnSpPr>
        <xdr:cNvPr id="260" name="直線コネクタ 259">
          <a:extLst>
            <a:ext uri="{FF2B5EF4-FFF2-40B4-BE49-F238E27FC236}">
              <a16:creationId xmlns:a16="http://schemas.microsoft.com/office/drawing/2014/main" id="{EA4FBB60-7D1A-49C6-9381-80151250D718}"/>
            </a:ext>
          </a:extLst>
        </xdr:cNvPr>
        <xdr:cNvCxnSpPr/>
      </xdr:nvCxnSpPr>
      <xdr:spPr>
        <a:xfrm flipV="1">
          <a:off x="6972300" y="10613572"/>
          <a:ext cx="889000" cy="4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6D0E12C2-F42C-4309-9218-D38108EF2F0B}"/>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2C1142E9-91EF-4A80-AEE1-DF7BF57C72C8}"/>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CE1D1D1B-EE8F-4D6D-A3D9-859257CC8D0F}"/>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3B91FB1B-35CA-4E59-8E9D-1781E2133BE9}"/>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7093</xdr:rowOff>
    </xdr:from>
    <xdr:ext cx="469744" cy="259045"/>
    <xdr:sp macro="" textlink="">
      <xdr:nvSpPr>
        <xdr:cNvPr id="265" name="n_1mainValue【体育館・プール】&#10;一人当たり面積">
          <a:extLst>
            <a:ext uri="{FF2B5EF4-FFF2-40B4-BE49-F238E27FC236}">
              <a16:creationId xmlns:a16="http://schemas.microsoft.com/office/drawing/2014/main" id="{D05E51B1-AE6F-42CA-A314-371B9882621A}"/>
            </a:ext>
          </a:extLst>
        </xdr:cNvPr>
        <xdr:cNvSpPr txBox="1"/>
      </xdr:nvSpPr>
      <xdr:spPr>
        <a:xfrm>
          <a:off x="9391727" y="1063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16890</xdr:rowOff>
    </xdr:from>
    <xdr:ext cx="469744" cy="259045"/>
    <xdr:sp macro="" textlink="">
      <xdr:nvSpPr>
        <xdr:cNvPr id="266" name="n_2mainValue【体育館・プール】&#10;一人当たり面積">
          <a:extLst>
            <a:ext uri="{FF2B5EF4-FFF2-40B4-BE49-F238E27FC236}">
              <a16:creationId xmlns:a16="http://schemas.microsoft.com/office/drawing/2014/main" id="{12CC63B2-2935-44C7-8DCE-5870D9E6B5CB}"/>
            </a:ext>
          </a:extLst>
        </xdr:cNvPr>
        <xdr:cNvSpPr txBox="1"/>
      </xdr:nvSpPr>
      <xdr:spPr>
        <a:xfrm>
          <a:off x="8515427" y="1064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25599</xdr:rowOff>
    </xdr:from>
    <xdr:ext cx="469744" cy="259045"/>
    <xdr:sp macro="" textlink="">
      <xdr:nvSpPr>
        <xdr:cNvPr id="267" name="n_3mainValue【体育館・プール】&#10;一人当たり面積">
          <a:extLst>
            <a:ext uri="{FF2B5EF4-FFF2-40B4-BE49-F238E27FC236}">
              <a16:creationId xmlns:a16="http://schemas.microsoft.com/office/drawing/2014/main" id="{0CC9C4D6-E986-45A2-881C-9339D8DB53D9}"/>
            </a:ext>
          </a:extLst>
        </xdr:cNvPr>
        <xdr:cNvSpPr txBox="1"/>
      </xdr:nvSpPr>
      <xdr:spPr>
        <a:xfrm>
          <a:off x="76264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93090</xdr:rowOff>
    </xdr:from>
    <xdr:ext cx="469744" cy="259045"/>
    <xdr:sp macro="" textlink="">
      <xdr:nvSpPr>
        <xdr:cNvPr id="268" name="n_4mainValue【体育館・プール】&#10;一人当たり面積">
          <a:extLst>
            <a:ext uri="{FF2B5EF4-FFF2-40B4-BE49-F238E27FC236}">
              <a16:creationId xmlns:a16="http://schemas.microsoft.com/office/drawing/2014/main" id="{D664C589-6308-492F-9838-8AFED4695355}"/>
            </a:ext>
          </a:extLst>
        </xdr:cNvPr>
        <xdr:cNvSpPr txBox="1"/>
      </xdr:nvSpPr>
      <xdr:spPr>
        <a:xfrm>
          <a:off x="6737427" y="110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62AAB3E1-3219-4252-8F1F-C1E0873AFC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EE14A00A-F51F-4CD8-853D-477A7F96F66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83C44D91-B4CB-4E97-89F2-ED4B7E0BD7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D40CAEC5-5CE9-4406-824C-36CA2FCC1D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E2F824E-CD18-4A88-AD45-8B81536201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9CBF33D4-642A-4253-B1C6-FA43DF8ABA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5265E4AE-72FE-4739-AC87-263DF4E42D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9CDF5D1E-7516-4E84-8F81-7C0630B518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F98A7C5D-775A-4DD6-AF79-99D265B15C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13FAA8FC-1F8E-4C44-AD10-AB71E44973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4D3A2499-0B7D-4B6E-8DF4-28E895495D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BD1FA6DC-099B-4E97-8401-804F28DC82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F5196A6E-54A2-4AB5-9583-7E1C6AC390A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807D622A-2F68-4776-9F7B-FAEAF4D6A95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374BE699-3747-4461-A371-933D1A92CF9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D077F82A-C1C6-4318-AF91-1A10DEF19BC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1E5E20EF-B75E-4A69-AD05-6D71C4661C1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639D5600-1431-4668-9DF5-D7159086F48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85AEA646-B8C8-4150-A5E5-059926C3427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CB69C346-0559-447A-BECC-22DADEDD58F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7B1C2141-FA82-4879-96CE-922B84B84C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C6FA5101-927D-4D04-B13C-A307E17978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4449BECC-441D-43C0-800F-120EE93BC1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813B69EE-5C83-4D1A-92BB-987D0A7CBB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45B7C611-A39E-4E1F-A9A6-420FE32C3243}"/>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C708EC20-B978-4741-868D-175E3DFD37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832293D0-DEA1-41A1-B9A7-59F5041C647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715C5BD4-553F-4D08-8DD9-0E3E84D6D44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4D70606A-F51A-4461-9E8E-9213430A1741}"/>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F9FA0BF2-0868-40FA-B09A-2983016B29FF}"/>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A5F5DB49-EF9B-4DEE-B098-060D5191E192}"/>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C2008ED7-1544-4C15-B6BD-A991A665B538}"/>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B222A3FA-5ECE-4A0D-B187-C455D4EC0CB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5D52D361-371F-464C-89DA-2BEC9B240C1C}"/>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EA877E41-E11C-4BC3-8B17-C92C5CEB5DD1}"/>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24C1CC1-7EA6-4131-BC2B-504B926B465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0C37C54-4C42-476F-91B6-3F4BAE34F4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1F398C5-9915-4F04-8674-DFF88E1B9C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849ECC9-E8AB-4278-A48D-BAC5B6E4D2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CC18DD5C-AA72-4F22-A70E-DC26CF069E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309" name="楕円 308">
          <a:extLst>
            <a:ext uri="{FF2B5EF4-FFF2-40B4-BE49-F238E27FC236}">
              <a16:creationId xmlns:a16="http://schemas.microsoft.com/office/drawing/2014/main" id="{E369E49E-2753-41C0-B67F-2CD69E590C12}"/>
            </a:ext>
          </a:extLst>
        </xdr:cNvPr>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ADA5E660-7EB6-4019-80AA-861EB084786E}"/>
            </a:ext>
          </a:extLst>
        </xdr:cNvPr>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311" name="楕円 310">
          <a:extLst>
            <a:ext uri="{FF2B5EF4-FFF2-40B4-BE49-F238E27FC236}">
              <a16:creationId xmlns:a16="http://schemas.microsoft.com/office/drawing/2014/main" id="{3F2FE3F6-8098-41CB-856A-2A719F96FEA4}"/>
            </a:ext>
          </a:extLst>
        </xdr:cNvPr>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142875</xdr:rowOff>
    </xdr:to>
    <xdr:cxnSp macro="">
      <xdr:nvCxnSpPr>
        <xdr:cNvPr id="312" name="直線コネクタ 311">
          <a:extLst>
            <a:ext uri="{FF2B5EF4-FFF2-40B4-BE49-F238E27FC236}">
              <a16:creationId xmlns:a16="http://schemas.microsoft.com/office/drawing/2014/main" id="{ED536A32-EF62-4293-B18D-4D9882E8941A}"/>
            </a:ext>
          </a:extLst>
        </xdr:cNvPr>
        <xdr:cNvCxnSpPr/>
      </xdr:nvCxnSpPr>
      <xdr:spPr>
        <a:xfrm>
          <a:off x="3797300" y="139769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313" name="楕円 312">
          <a:extLst>
            <a:ext uri="{FF2B5EF4-FFF2-40B4-BE49-F238E27FC236}">
              <a16:creationId xmlns:a16="http://schemas.microsoft.com/office/drawing/2014/main" id="{3DBB3765-B356-4092-ABF9-74BD33D690DA}"/>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133350</xdr:rowOff>
    </xdr:to>
    <xdr:cxnSp macro="">
      <xdr:nvCxnSpPr>
        <xdr:cNvPr id="314" name="直線コネクタ 313">
          <a:extLst>
            <a:ext uri="{FF2B5EF4-FFF2-40B4-BE49-F238E27FC236}">
              <a16:creationId xmlns:a16="http://schemas.microsoft.com/office/drawing/2014/main" id="{1ADB28A3-834A-496A-BFB3-D1AB469A4092}"/>
            </a:ext>
          </a:extLst>
        </xdr:cNvPr>
        <xdr:cNvCxnSpPr/>
      </xdr:nvCxnSpPr>
      <xdr:spPr>
        <a:xfrm flipV="1">
          <a:off x="2908300" y="139769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315" name="楕円 314">
          <a:extLst>
            <a:ext uri="{FF2B5EF4-FFF2-40B4-BE49-F238E27FC236}">
              <a16:creationId xmlns:a16="http://schemas.microsoft.com/office/drawing/2014/main" id="{C53F2D14-E9E6-4798-B1D7-698183A6C6D9}"/>
            </a:ext>
          </a:extLst>
        </xdr:cNvPr>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133350</xdr:rowOff>
    </xdr:to>
    <xdr:cxnSp macro="">
      <xdr:nvCxnSpPr>
        <xdr:cNvPr id="316" name="直線コネクタ 315">
          <a:extLst>
            <a:ext uri="{FF2B5EF4-FFF2-40B4-BE49-F238E27FC236}">
              <a16:creationId xmlns:a16="http://schemas.microsoft.com/office/drawing/2014/main" id="{82E9E128-5AEC-4377-AA60-5554E365065A}"/>
            </a:ext>
          </a:extLst>
        </xdr:cNvPr>
        <xdr:cNvCxnSpPr/>
      </xdr:nvCxnSpPr>
      <xdr:spPr>
        <a:xfrm>
          <a:off x="2019300" y="139617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17" name="楕円 316">
          <a:extLst>
            <a:ext uri="{FF2B5EF4-FFF2-40B4-BE49-F238E27FC236}">
              <a16:creationId xmlns:a16="http://schemas.microsoft.com/office/drawing/2014/main" id="{49F1E33D-2F8A-4766-A44C-4FE33FE4FB9A}"/>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74295</xdr:rowOff>
    </xdr:to>
    <xdr:cxnSp macro="">
      <xdr:nvCxnSpPr>
        <xdr:cNvPr id="318" name="直線コネクタ 317">
          <a:extLst>
            <a:ext uri="{FF2B5EF4-FFF2-40B4-BE49-F238E27FC236}">
              <a16:creationId xmlns:a16="http://schemas.microsoft.com/office/drawing/2014/main" id="{F4958EE5-232B-4C0A-AE4A-5FBAA6F86143}"/>
            </a:ext>
          </a:extLst>
        </xdr:cNvPr>
        <xdr:cNvCxnSpPr/>
      </xdr:nvCxnSpPr>
      <xdr:spPr>
        <a:xfrm>
          <a:off x="1130300" y="13940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4CB0B931-6B8D-4DAC-BB26-FD848E996FF9}"/>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B8CAFC80-6E76-4DA8-8994-4F5B972CBE8C}"/>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BFAF0153-3C17-4616-B5B9-E51E5D4D6A17}"/>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01AA74B5-0592-423B-996E-E8BC1377B278}"/>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323" name="n_1mainValue【福祉施設】&#10;有形固定資産減価償却率">
          <a:extLst>
            <a:ext uri="{FF2B5EF4-FFF2-40B4-BE49-F238E27FC236}">
              <a16:creationId xmlns:a16="http://schemas.microsoft.com/office/drawing/2014/main" id="{770B989F-0A2F-4D16-8D21-A635C850E867}"/>
            </a:ext>
          </a:extLst>
        </xdr:cNvPr>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24" name="n_2mainValue【福祉施設】&#10;有形固定資産減価償却率">
          <a:extLst>
            <a:ext uri="{FF2B5EF4-FFF2-40B4-BE49-F238E27FC236}">
              <a16:creationId xmlns:a16="http://schemas.microsoft.com/office/drawing/2014/main" id="{920B7783-8E5C-4F46-9E9B-32373DB9B832}"/>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325" name="n_3mainValue【福祉施設】&#10;有形固定資産減価償却率">
          <a:extLst>
            <a:ext uri="{FF2B5EF4-FFF2-40B4-BE49-F238E27FC236}">
              <a16:creationId xmlns:a16="http://schemas.microsoft.com/office/drawing/2014/main" id="{E523D079-4331-416F-8C7D-09809ACA6BA4}"/>
            </a:ext>
          </a:extLst>
        </xdr:cNvPr>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26" name="n_4mainValue【福祉施設】&#10;有形固定資産減価償却率">
          <a:extLst>
            <a:ext uri="{FF2B5EF4-FFF2-40B4-BE49-F238E27FC236}">
              <a16:creationId xmlns:a16="http://schemas.microsoft.com/office/drawing/2014/main" id="{D199693F-B9B8-4F70-831C-6ECBCC725E3B}"/>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BDDBD41B-2C8E-48BC-B686-813EA202DF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C5999613-080F-47AD-8A8F-C3386259C8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6BE3D764-949D-410E-95E6-66A0E98848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25830672-0B2E-4964-9189-161B0C7A59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9583BC3D-C974-4978-ACA8-5BADDA0388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800CFCA6-024D-46AF-B326-948AC39516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EA4DA70F-3AA8-459B-9B09-304E40D691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25CAD0A0-5887-490A-848E-B455920B4AE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F8505369-E004-43B3-8F16-EB39D15B72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91F2622E-CA6A-4A03-B50E-4A700C2A62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E7938636-4659-4089-A263-38F90972EB5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C342D497-96D4-49BB-83F5-9FC44267562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97879877-B868-43B4-8E6E-21818670081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1A6E348F-C4D0-47DC-8FB1-395504D0ADA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DE43A7AA-393C-4A62-B135-0C7A3C7197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7EE6333A-D3C7-4173-B2E8-A3204BEAC93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BC9549EA-AEFB-46B6-9FC5-12EF7245A62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8A523B85-CD08-4F45-ABC3-A8E8FBD34BD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2A68A80E-CC08-471B-8669-A3BE0559D60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3100BC0D-E6EC-4C4D-BEFA-DF27E1EEE2C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8FA8C5E7-1AC7-4263-AA3B-D5A1220468E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724F4FD9-9A46-4715-80A6-49DEF16CFA4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7866B175-746A-4DB0-92DA-DF22BE86A4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5B2EEB76-ADFC-4C3C-8A6B-5CE0D26094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F0FA2D82-5296-4AA7-8FA8-20976932B7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A94033A3-6035-4F41-9A09-7AD0C003E7E4}"/>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B36B7080-3F42-4D64-9C29-068EDD6C2666}"/>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FA51236E-D3D3-40E0-992D-C1BDA8ECEDDD}"/>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2A0E07A7-2DED-48B0-8F08-734ACAFF1675}"/>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830A4737-D83C-465E-A87D-CE81E4BB3747}"/>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a:extLst>
            <a:ext uri="{FF2B5EF4-FFF2-40B4-BE49-F238E27FC236}">
              <a16:creationId xmlns:a16="http://schemas.microsoft.com/office/drawing/2014/main" id="{3E278B1C-3647-4EA1-B3FD-AF7B17027D96}"/>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562A27AD-A12B-4B36-AB3C-B5A94B0BDB18}"/>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3841B015-384C-45FD-90DE-5E9D235CFBD3}"/>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BF98CE98-6A12-4155-A289-99A127E485AB}"/>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3523C2F6-DEF0-42AF-A80E-5EFBA0B5076C}"/>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FBD681CA-CFCB-4E18-B8B9-CB9739A6D035}"/>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6F30E97-DD2C-4229-BAE0-004E6CC96A9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740761B-E397-4D7A-9C98-A5BC8EFC2F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0A5D4B7-8933-4305-AB0F-EAF25BCB80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FCAD7288-6DAD-4716-8287-8D666F4760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687955E0-C022-48AE-84BA-79F2847275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77651</xdr:rowOff>
    </xdr:from>
    <xdr:to>
      <xdr:col>55</xdr:col>
      <xdr:colOff>50800</xdr:colOff>
      <xdr:row>85</xdr:row>
      <xdr:rowOff>7801</xdr:rowOff>
    </xdr:to>
    <xdr:sp macro="" textlink="">
      <xdr:nvSpPr>
        <xdr:cNvPr id="368" name="楕円 367">
          <a:extLst>
            <a:ext uri="{FF2B5EF4-FFF2-40B4-BE49-F238E27FC236}">
              <a16:creationId xmlns:a16="http://schemas.microsoft.com/office/drawing/2014/main" id="{FDA2A8C7-54C2-4A20-98B6-95435020DB81}"/>
            </a:ext>
          </a:extLst>
        </xdr:cNvPr>
        <xdr:cNvSpPr/>
      </xdr:nvSpPr>
      <xdr:spPr>
        <a:xfrm>
          <a:off x="10426700" y="144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56078</xdr:rowOff>
    </xdr:from>
    <xdr:ext cx="469744" cy="259045"/>
    <xdr:sp macro="" textlink="">
      <xdr:nvSpPr>
        <xdr:cNvPr id="369" name="【福祉施設】&#10;一人当たり面積該当値テキスト">
          <a:extLst>
            <a:ext uri="{FF2B5EF4-FFF2-40B4-BE49-F238E27FC236}">
              <a16:creationId xmlns:a16="http://schemas.microsoft.com/office/drawing/2014/main" id="{6C3273A1-3ADB-4417-94AB-D621635EFDAD}"/>
            </a:ext>
          </a:extLst>
        </xdr:cNvPr>
        <xdr:cNvSpPr txBox="1"/>
      </xdr:nvSpPr>
      <xdr:spPr>
        <a:xfrm>
          <a:off x="10515600" y="1445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165826</xdr:rowOff>
    </xdr:from>
    <xdr:to>
      <xdr:col>50</xdr:col>
      <xdr:colOff>165100</xdr:colOff>
      <xdr:row>85</xdr:row>
      <xdr:rowOff>95976</xdr:rowOff>
    </xdr:to>
    <xdr:sp macro="" textlink="">
      <xdr:nvSpPr>
        <xdr:cNvPr id="370" name="楕円 369">
          <a:extLst>
            <a:ext uri="{FF2B5EF4-FFF2-40B4-BE49-F238E27FC236}">
              <a16:creationId xmlns:a16="http://schemas.microsoft.com/office/drawing/2014/main" id="{5A16AE13-7CA4-4653-8640-8A2F1C6BEE89}"/>
            </a:ext>
          </a:extLst>
        </xdr:cNvPr>
        <xdr:cNvSpPr/>
      </xdr:nvSpPr>
      <xdr:spPr>
        <a:xfrm>
          <a:off x="9588500" y="145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128451</xdr:rowOff>
    </xdr:from>
    <xdr:to>
      <xdr:col>55</xdr:col>
      <xdr:colOff>0</xdr:colOff>
      <xdr:row>85</xdr:row>
      <xdr:rowOff>45176</xdr:rowOff>
    </xdr:to>
    <xdr:cxnSp macro="">
      <xdr:nvCxnSpPr>
        <xdr:cNvPr id="371" name="直線コネクタ 370">
          <a:extLst>
            <a:ext uri="{FF2B5EF4-FFF2-40B4-BE49-F238E27FC236}">
              <a16:creationId xmlns:a16="http://schemas.microsoft.com/office/drawing/2014/main" id="{C15F9A4B-F35E-4893-9314-FB6EA149576A}"/>
            </a:ext>
          </a:extLst>
        </xdr:cNvPr>
        <xdr:cNvCxnSpPr/>
      </xdr:nvCxnSpPr>
      <xdr:spPr>
        <a:xfrm flipV="1">
          <a:off x="9639300" y="14530251"/>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10705</xdr:rowOff>
    </xdr:from>
    <xdr:to>
      <xdr:col>46</xdr:col>
      <xdr:colOff>38100</xdr:colOff>
      <xdr:row>85</xdr:row>
      <xdr:rowOff>112305</xdr:rowOff>
    </xdr:to>
    <xdr:sp macro="" textlink="">
      <xdr:nvSpPr>
        <xdr:cNvPr id="372" name="楕円 371">
          <a:extLst>
            <a:ext uri="{FF2B5EF4-FFF2-40B4-BE49-F238E27FC236}">
              <a16:creationId xmlns:a16="http://schemas.microsoft.com/office/drawing/2014/main" id="{2B9F2D08-19C5-4D9C-B9A2-C4657C007184}"/>
            </a:ext>
          </a:extLst>
        </xdr:cNvPr>
        <xdr:cNvSpPr/>
      </xdr:nvSpPr>
      <xdr:spPr>
        <a:xfrm>
          <a:off x="8699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45176</xdr:rowOff>
    </xdr:from>
    <xdr:to>
      <xdr:col>50</xdr:col>
      <xdr:colOff>114300</xdr:colOff>
      <xdr:row>85</xdr:row>
      <xdr:rowOff>61505</xdr:rowOff>
    </xdr:to>
    <xdr:cxnSp macro="">
      <xdr:nvCxnSpPr>
        <xdr:cNvPr id="373" name="直線コネクタ 372">
          <a:extLst>
            <a:ext uri="{FF2B5EF4-FFF2-40B4-BE49-F238E27FC236}">
              <a16:creationId xmlns:a16="http://schemas.microsoft.com/office/drawing/2014/main" id="{C4286669-7100-40F0-9F06-8D6587A2A451}"/>
            </a:ext>
          </a:extLst>
        </xdr:cNvPr>
        <xdr:cNvCxnSpPr/>
      </xdr:nvCxnSpPr>
      <xdr:spPr>
        <a:xfrm flipV="1">
          <a:off x="8750300" y="146184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16148</xdr:rowOff>
    </xdr:from>
    <xdr:to>
      <xdr:col>41</xdr:col>
      <xdr:colOff>101600</xdr:colOff>
      <xdr:row>85</xdr:row>
      <xdr:rowOff>117748</xdr:rowOff>
    </xdr:to>
    <xdr:sp macro="" textlink="">
      <xdr:nvSpPr>
        <xdr:cNvPr id="374" name="楕円 373">
          <a:extLst>
            <a:ext uri="{FF2B5EF4-FFF2-40B4-BE49-F238E27FC236}">
              <a16:creationId xmlns:a16="http://schemas.microsoft.com/office/drawing/2014/main" id="{59271B26-A85F-404F-9DC9-E35EC2F80995}"/>
            </a:ext>
          </a:extLst>
        </xdr:cNvPr>
        <xdr:cNvSpPr/>
      </xdr:nvSpPr>
      <xdr:spPr>
        <a:xfrm>
          <a:off x="7810500" y="145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61505</xdr:rowOff>
    </xdr:from>
    <xdr:to>
      <xdr:col>45</xdr:col>
      <xdr:colOff>177800</xdr:colOff>
      <xdr:row>85</xdr:row>
      <xdr:rowOff>66948</xdr:rowOff>
    </xdr:to>
    <xdr:cxnSp macro="">
      <xdr:nvCxnSpPr>
        <xdr:cNvPr id="375" name="直線コネクタ 374">
          <a:extLst>
            <a:ext uri="{FF2B5EF4-FFF2-40B4-BE49-F238E27FC236}">
              <a16:creationId xmlns:a16="http://schemas.microsoft.com/office/drawing/2014/main" id="{66D258B3-3177-4249-AE60-5D456A41C9F3}"/>
            </a:ext>
          </a:extLst>
        </xdr:cNvPr>
        <xdr:cNvCxnSpPr/>
      </xdr:nvCxnSpPr>
      <xdr:spPr>
        <a:xfrm flipV="1">
          <a:off x="7861300" y="1463475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101056</xdr:rowOff>
    </xdr:from>
    <xdr:to>
      <xdr:col>36</xdr:col>
      <xdr:colOff>165100</xdr:colOff>
      <xdr:row>86</xdr:row>
      <xdr:rowOff>31206</xdr:rowOff>
    </xdr:to>
    <xdr:sp macro="" textlink="">
      <xdr:nvSpPr>
        <xdr:cNvPr id="376" name="楕円 375">
          <a:extLst>
            <a:ext uri="{FF2B5EF4-FFF2-40B4-BE49-F238E27FC236}">
              <a16:creationId xmlns:a16="http://schemas.microsoft.com/office/drawing/2014/main" id="{2971D479-3FEA-4E9F-80B1-7490959E83ED}"/>
            </a:ext>
          </a:extLst>
        </xdr:cNvPr>
        <xdr:cNvSpPr/>
      </xdr:nvSpPr>
      <xdr:spPr>
        <a:xfrm>
          <a:off x="6921500" y="146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66948</xdr:rowOff>
    </xdr:from>
    <xdr:to>
      <xdr:col>41</xdr:col>
      <xdr:colOff>50800</xdr:colOff>
      <xdr:row>85</xdr:row>
      <xdr:rowOff>151856</xdr:rowOff>
    </xdr:to>
    <xdr:cxnSp macro="">
      <xdr:nvCxnSpPr>
        <xdr:cNvPr id="377" name="直線コネクタ 376">
          <a:extLst>
            <a:ext uri="{FF2B5EF4-FFF2-40B4-BE49-F238E27FC236}">
              <a16:creationId xmlns:a16="http://schemas.microsoft.com/office/drawing/2014/main" id="{2D744B42-8899-4A0C-8247-0129CD9B11E0}"/>
            </a:ext>
          </a:extLst>
        </xdr:cNvPr>
        <xdr:cNvCxnSpPr/>
      </xdr:nvCxnSpPr>
      <xdr:spPr>
        <a:xfrm flipV="1">
          <a:off x="6972300" y="1464019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85C48969-9611-4ED5-BB46-F40154968BCE}"/>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a:extLst>
            <a:ext uri="{FF2B5EF4-FFF2-40B4-BE49-F238E27FC236}">
              <a16:creationId xmlns:a16="http://schemas.microsoft.com/office/drawing/2014/main" id="{1244BF49-1519-411F-B555-1D03EA4E1ECD}"/>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7CE44C8E-78D6-42C9-8EF3-86738FC52ED1}"/>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a:extLst>
            <a:ext uri="{FF2B5EF4-FFF2-40B4-BE49-F238E27FC236}">
              <a16:creationId xmlns:a16="http://schemas.microsoft.com/office/drawing/2014/main" id="{055FF554-3F47-41E0-BFF9-9D5606BD529A}"/>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87103</xdr:rowOff>
    </xdr:from>
    <xdr:ext cx="469744" cy="259045"/>
    <xdr:sp macro="" textlink="">
      <xdr:nvSpPr>
        <xdr:cNvPr id="382" name="n_1mainValue【福祉施設】&#10;一人当たり面積">
          <a:extLst>
            <a:ext uri="{FF2B5EF4-FFF2-40B4-BE49-F238E27FC236}">
              <a16:creationId xmlns:a16="http://schemas.microsoft.com/office/drawing/2014/main" id="{D8F088E0-6345-43E1-916E-D242396F653C}"/>
            </a:ext>
          </a:extLst>
        </xdr:cNvPr>
        <xdr:cNvSpPr txBox="1"/>
      </xdr:nvSpPr>
      <xdr:spPr>
        <a:xfrm>
          <a:off x="9391727" y="146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103432</xdr:rowOff>
    </xdr:from>
    <xdr:ext cx="469744" cy="259045"/>
    <xdr:sp macro="" textlink="">
      <xdr:nvSpPr>
        <xdr:cNvPr id="383" name="n_2mainValue【福祉施設】&#10;一人当たり面積">
          <a:extLst>
            <a:ext uri="{FF2B5EF4-FFF2-40B4-BE49-F238E27FC236}">
              <a16:creationId xmlns:a16="http://schemas.microsoft.com/office/drawing/2014/main" id="{90A9BE5C-A9AE-4795-883D-7A953AEB36DD}"/>
            </a:ext>
          </a:extLst>
        </xdr:cNvPr>
        <xdr:cNvSpPr txBox="1"/>
      </xdr:nvSpPr>
      <xdr:spPr>
        <a:xfrm>
          <a:off x="85154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108875</xdr:rowOff>
    </xdr:from>
    <xdr:ext cx="469744" cy="259045"/>
    <xdr:sp macro="" textlink="">
      <xdr:nvSpPr>
        <xdr:cNvPr id="384" name="n_3mainValue【福祉施設】&#10;一人当たり面積">
          <a:extLst>
            <a:ext uri="{FF2B5EF4-FFF2-40B4-BE49-F238E27FC236}">
              <a16:creationId xmlns:a16="http://schemas.microsoft.com/office/drawing/2014/main" id="{09CB7D08-F0AD-4049-A612-7615B60C7CB9}"/>
            </a:ext>
          </a:extLst>
        </xdr:cNvPr>
        <xdr:cNvSpPr txBox="1"/>
      </xdr:nvSpPr>
      <xdr:spPr>
        <a:xfrm>
          <a:off x="7626427" y="146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22333</xdr:rowOff>
    </xdr:from>
    <xdr:ext cx="469744" cy="259045"/>
    <xdr:sp macro="" textlink="">
      <xdr:nvSpPr>
        <xdr:cNvPr id="385" name="n_4mainValue【福祉施設】&#10;一人当たり面積">
          <a:extLst>
            <a:ext uri="{FF2B5EF4-FFF2-40B4-BE49-F238E27FC236}">
              <a16:creationId xmlns:a16="http://schemas.microsoft.com/office/drawing/2014/main" id="{09CA27DC-2CF4-4122-84C1-E6D053ADC769}"/>
            </a:ext>
          </a:extLst>
        </xdr:cNvPr>
        <xdr:cNvSpPr txBox="1"/>
      </xdr:nvSpPr>
      <xdr:spPr>
        <a:xfrm>
          <a:off x="6737427" y="147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2903A904-8BCF-4195-A0CF-071B502657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454AFA8A-4BCF-435E-B0D1-39536461CE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3330E691-D650-48B7-A840-5689531250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2602FF58-CAE2-4975-9018-04B94F2420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5047AAA7-EFD5-4356-B346-5DDAAE4B4C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5D657B8F-C789-40A3-BBDD-BAE290DCCD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6ADA647C-5E37-40CB-86F1-1D2A606383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2D2E288D-D9D3-408D-BF80-299FC7A96E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CD68B2D4-9538-4EE2-84CD-B7A139B676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57962240-6FA6-43D7-BB78-B62CBA418D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EB5C54B4-0EEC-4268-AD19-5F1C7E3BBD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A126C097-1B63-464A-8C9B-2B1663430F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547D6F0A-06D7-4BB5-9D56-6434DAB88E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AF225977-DA45-47EE-A79C-2D10DC0684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0A93037C-F4F6-45FA-ADFA-00DE8486AB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5A9C68FC-60F8-4601-A5B6-0B497804F7F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E5D997B9-4FD9-447A-91AF-D09F21D523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B056C35A-DDEB-4623-9FF0-00CFD49A1B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DE2ED4CE-3F89-4DC9-96FF-0678926BE6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6BBD0414-96E6-46C0-BCAC-2D4CA4B083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921BC900-DEF7-4096-842C-82DB42C059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4ACA4FD8-192B-4B5D-B8EC-DB063FE2B0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E3F2A042-8340-4693-942B-2264C03291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6F8104B0-D233-4116-A85D-BBA22A04F4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1418FD45-D38C-4317-A1EF-C7C97419DA3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CEF3464E-808E-4C0F-9248-8EE7BFF909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a:extLst>
            <a:ext uri="{FF2B5EF4-FFF2-40B4-BE49-F238E27FC236}">
              <a16:creationId xmlns:a16="http://schemas.microsoft.com/office/drawing/2014/main" id="{4FA4B9CD-2754-4FE4-90F4-34D434577E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a:extLst>
            <a:ext uri="{FF2B5EF4-FFF2-40B4-BE49-F238E27FC236}">
              <a16:creationId xmlns:a16="http://schemas.microsoft.com/office/drawing/2014/main" id="{C7A7563D-EDCC-4EC2-9492-D31D35A30DD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a:extLst>
            <a:ext uri="{FF2B5EF4-FFF2-40B4-BE49-F238E27FC236}">
              <a16:creationId xmlns:a16="http://schemas.microsoft.com/office/drawing/2014/main" id="{6367AEAA-C4B0-443B-B1BF-7629899898C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a:extLst>
            <a:ext uri="{FF2B5EF4-FFF2-40B4-BE49-F238E27FC236}">
              <a16:creationId xmlns:a16="http://schemas.microsoft.com/office/drawing/2014/main" id="{52C1AAD4-2B50-4A3E-ABCB-A20B69290AF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a:extLst>
            <a:ext uri="{FF2B5EF4-FFF2-40B4-BE49-F238E27FC236}">
              <a16:creationId xmlns:a16="http://schemas.microsoft.com/office/drawing/2014/main" id="{8CD6B8CF-EF4C-4202-96E2-515402AC307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a:extLst>
            <a:ext uri="{FF2B5EF4-FFF2-40B4-BE49-F238E27FC236}">
              <a16:creationId xmlns:a16="http://schemas.microsoft.com/office/drawing/2014/main" id="{0139B6ED-4D09-4015-AF32-19A7E495E6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a:extLst>
            <a:ext uri="{FF2B5EF4-FFF2-40B4-BE49-F238E27FC236}">
              <a16:creationId xmlns:a16="http://schemas.microsoft.com/office/drawing/2014/main" id="{5D2EA635-DC9E-458A-91B1-DEA0C6F80E6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a:extLst>
            <a:ext uri="{FF2B5EF4-FFF2-40B4-BE49-F238E27FC236}">
              <a16:creationId xmlns:a16="http://schemas.microsoft.com/office/drawing/2014/main" id="{506782D4-67FC-47C1-971D-F13188E1710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a:extLst>
            <a:ext uri="{FF2B5EF4-FFF2-40B4-BE49-F238E27FC236}">
              <a16:creationId xmlns:a16="http://schemas.microsoft.com/office/drawing/2014/main" id="{A6FD25C5-A5E6-4668-A72E-AB5FE405BA4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a:extLst>
            <a:ext uri="{FF2B5EF4-FFF2-40B4-BE49-F238E27FC236}">
              <a16:creationId xmlns:a16="http://schemas.microsoft.com/office/drawing/2014/main" id="{D2A883E9-E7EC-45E4-B98B-59501F0DFA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a:extLst>
            <a:ext uri="{FF2B5EF4-FFF2-40B4-BE49-F238E27FC236}">
              <a16:creationId xmlns:a16="http://schemas.microsoft.com/office/drawing/2014/main" id="{D54BB2A2-49D2-4D98-859E-4580AE3DAC3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6A061288-A477-44B9-8725-3489D84D06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a:extLst>
            <a:ext uri="{FF2B5EF4-FFF2-40B4-BE49-F238E27FC236}">
              <a16:creationId xmlns:a16="http://schemas.microsoft.com/office/drawing/2014/main" id="{074B991A-71F7-461A-8D8D-E417A225BAF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54B9DEDF-1B8C-4FD6-B579-0C53598170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a:extLst>
            <a:ext uri="{FF2B5EF4-FFF2-40B4-BE49-F238E27FC236}">
              <a16:creationId xmlns:a16="http://schemas.microsoft.com/office/drawing/2014/main" id="{B0BA7552-E65A-4CC6-A68B-3B1C60D7E586}"/>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a:extLst>
            <a:ext uri="{FF2B5EF4-FFF2-40B4-BE49-F238E27FC236}">
              <a16:creationId xmlns:a16="http://schemas.microsoft.com/office/drawing/2014/main" id="{4A34E089-2A24-41FC-AF66-68E3879AE2D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a:extLst>
            <a:ext uri="{FF2B5EF4-FFF2-40B4-BE49-F238E27FC236}">
              <a16:creationId xmlns:a16="http://schemas.microsoft.com/office/drawing/2014/main" id="{1A53A57A-B49A-4433-9ED4-3DC6ADC0A0E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a:extLst>
            <a:ext uri="{FF2B5EF4-FFF2-40B4-BE49-F238E27FC236}">
              <a16:creationId xmlns:a16="http://schemas.microsoft.com/office/drawing/2014/main" id="{F352F68A-0D7A-4C7B-B7E1-AD27C5B0C08F}"/>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a:extLst>
            <a:ext uri="{FF2B5EF4-FFF2-40B4-BE49-F238E27FC236}">
              <a16:creationId xmlns:a16="http://schemas.microsoft.com/office/drawing/2014/main" id="{90807B99-C6D4-4CF5-ABBA-CAE960DDF7FD}"/>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DE54B4D9-CF49-4178-8E4D-3E39AC9D5DB2}"/>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a:extLst>
            <a:ext uri="{FF2B5EF4-FFF2-40B4-BE49-F238E27FC236}">
              <a16:creationId xmlns:a16="http://schemas.microsoft.com/office/drawing/2014/main" id="{2713ABA6-3A1B-47A0-8D59-AD76AC3AAEDC}"/>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3" name="フローチャート: 判断 432">
          <a:extLst>
            <a:ext uri="{FF2B5EF4-FFF2-40B4-BE49-F238E27FC236}">
              <a16:creationId xmlns:a16="http://schemas.microsoft.com/office/drawing/2014/main" id="{FA75FB48-905C-4B7C-B07C-11E6C58909ED}"/>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4" name="フローチャート: 判断 433">
          <a:extLst>
            <a:ext uri="{FF2B5EF4-FFF2-40B4-BE49-F238E27FC236}">
              <a16:creationId xmlns:a16="http://schemas.microsoft.com/office/drawing/2014/main" id="{75A8EC36-2DF8-45F8-B88D-C044DB873892}"/>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5" name="フローチャート: 判断 434">
          <a:extLst>
            <a:ext uri="{FF2B5EF4-FFF2-40B4-BE49-F238E27FC236}">
              <a16:creationId xmlns:a16="http://schemas.microsoft.com/office/drawing/2014/main" id="{9F0EFB24-155F-4221-A7FA-897FF784642F}"/>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6" name="フローチャート: 判断 435">
          <a:extLst>
            <a:ext uri="{FF2B5EF4-FFF2-40B4-BE49-F238E27FC236}">
              <a16:creationId xmlns:a16="http://schemas.microsoft.com/office/drawing/2014/main" id="{89491510-4299-4F4D-B8C9-E05723551A25}"/>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26F24FF2-E193-4E59-9CF5-A2567EE84D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44DFB8D-6B52-4F31-8C60-1CEB993159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B7AC2769-93CE-4BFB-9B17-55889229728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BCCB3DD-6FBC-4C73-BFF0-FE4F08A5F0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9B2B6E86-8B9A-4A72-A25B-AD86C16D708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42" name="楕円 441">
          <a:extLst>
            <a:ext uri="{FF2B5EF4-FFF2-40B4-BE49-F238E27FC236}">
              <a16:creationId xmlns:a16="http://schemas.microsoft.com/office/drawing/2014/main" id="{57DB267E-951D-4691-A51E-5DC44E6E94B9}"/>
            </a:ext>
          </a:extLst>
        </xdr:cNvPr>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9BBDF07C-5585-4DEC-A56E-3DEBD0AC1F50}"/>
            </a:ext>
          </a:extLst>
        </xdr:cNvPr>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44" name="楕円 443">
          <a:extLst>
            <a:ext uri="{FF2B5EF4-FFF2-40B4-BE49-F238E27FC236}">
              <a16:creationId xmlns:a16="http://schemas.microsoft.com/office/drawing/2014/main" id="{98AF92D0-F722-440D-AB3E-678473CCA80F}"/>
            </a:ext>
          </a:extLst>
        </xdr:cNvPr>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169545</xdr:rowOff>
    </xdr:to>
    <xdr:cxnSp macro="">
      <xdr:nvCxnSpPr>
        <xdr:cNvPr id="445" name="直線コネクタ 444">
          <a:extLst>
            <a:ext uri="{FF2B5EF4-FFF2-40B4-BE49-F238E27FC236}">
              <a16:creationId xmlns:a16="http://schemas.microsoft.com/office/drawing/2014/main" id="{AD277171-8A45-40BD-ADD5-B7FC3E6C035A}"/>
            </a:ext>
          </a:extLst>
        </xdr:cNvPr>
        <xdr:cNvCxnSpPr/>
      </xdr:nvCxnSpPr>
      <xdr:spPr>
        <a:xfrm>
          <a:off x="15481300" y="609219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158750</xdr:rowOff>
    </xdr:from>
    <xdr:to>
      <xdr:col>76</xdr:col>
      <xdr:colOff>165100</xdr:colOff>
      <xdr:row>36</xdr:row>
      <xdr:rowOff>88900</xdr:rowOff>
    </xdr:to>
    <xdr:sp macro="" textlink="">
      <xdr:nvSpPr>
        <xdr:cNvPr id="446" name="楕円 445">
          <a:extLst>
            <a:ext uri="{FF2B5EF4-FFF2-40B4-BE49-F238E27FC236}">
              <a16:creationId xmlns:a16="http://schemas.microsoft.com/office/drawing/2014/main" id="{694F3D8A-DF56-45C0-B6DA-CD6A5AD87CC6}"/>
            </a:ext>
          </a:extLst>
        </xdr:cNvPr>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36</xdr:row>
      <xdr:rowOff>38100</xdr:rowOff>
    </xdr:to>
    <xdr:cxnSp macro="">
      <xdr:nvCxnSpPr>
        <xdr:cNvPr id="447" name="直線コネクタ 446">
          <a:extLst>
            <a:ext uri="{FF2B5EF4-FFF2-40B4-BE49-F238E27FC236}">
              <a16:creationId xmlns:a16="http://schemas.microsoft.com/office/drawing/2014/main" id="{15A404A5-7FC4-4CA3-9CCD-44D096901DEA}"/>
            </a:ext>
          </a:extLst>
        </xdr:cNvPr>
        <xdr:cNvCxnSpPr/>
      </xdr:nvCxnSpPr>
      <xdr:spPr>
        <a:xfrm flipV="1">
          <a:off x="14592300" y="60921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90170</xdr:rowOff>
    </xdr:from>
    <xdr:to>
      <xdr:col>72</xdr:col>
      <xdr:colOff>38100</xdr:colOff>
      <xdr:row>36</xdr:row>
      <xdr:rowOff>20320</xdr:rowOff>
    </xdr:to>
    <xdr:sp macro="" textlink="">
      <xdr:nvSpPr>
        <xdr:cNvPr id="448" name="楕円 447">
          <a:extLst>
            <a:ext uri="{FF2B5EF4-FFF2-40B4-BE49-F238E27FC236}">
              <a16:creationId xmlns:a16="http://schemas.microsoft.com/office/drawing/2014/main" id="{44526C83-F1E5-4D53-B79B-7F2E13B711C3}"/>
            </a:ext>
          </a:extLst>
        </xdr:cNvPr>
        <xdr:cNvSpPr/>
      </xdr:nvSpPr>
      <xdr:spPr>
        <a:xfrm>
          <a:off x="1365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38100</xdr:rowOff>
    </xdr:to>
    <xdr:cxnSp macro="">
      <xdr:nvCxnSpPr>
        <xdr:cNvPr id="449" name="直線コネクタ 448">
          <a:extLst>
            <a:ext uri="{FF2B5EF4-FFF2-40B4-BE49-F238E27FC236}">
              <a16:creationId xmlns:a16="http://schemas.microsoft.com/office/drawing/2014/main" id="{86906D6B-2DB3-40B7-A30D-6F7D93AAE117}"/>
            </a:ext>
          </a:extLst>
        </xdr:cNvPr>
        <xdr:cNvCxnSpPr/>
      </xdr:nvCxnSpPr>
      <xdr:spPr>
        <a:xfrm>
          <a:off x="13703300" y="6141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73025</xdr:rowOff>
    </xdr:from>
    <xdr:to>
      <xdr:col>67</xdr:col>
      <xdr:colOff>101600</xdr:colOff>
      <xdr:row>36</xdr:row>
      <xdr:rowOff>3175</xdr:rowOff>
    </xdr:to>
    <xdr:sp macro="" textlink="">
      <xdr:nvSpPr>
        <xdr:cNvPr id="450" name="楕円 449">
          <a:extLst>
            <a:ext uri="{FF2B5EF4-FFF2-40B4-BE49-F238E27FC236}">
              <a16:creationId xmlns:a16="http://schemas.microsoft.com/office/drawing/2014/main" id="{C0279960-566C-45D1-80E2-F79B260E9725}"/>
            </a:ext>
          </a:extLst>
        </xdr:cNvPr>
        <xdr:cNvSpPr/>
      </xdr:nvSpPr>
      <xdr:spPr>
        <a:xfrm>
          <a:off x="12763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123825</xdr:rowOff>
    </xdr:from>
    <xdr:to>
      <xdr:col>71</xdr:col>
      <xdr:colOff>177800</xdr:colOff>
      <xdr:row>35</xdr:row>
      <xdr:rowOff>140970</xdr:rowOff>
    </xdr:to>
    <xdr:cxnSp macro="">
      <xdr:nvCxnSpPr>
        <xdr:cNvPr id="451" name="直線コネクタ 450">
          <a:extLst>
            <a:ext uri="{FF2B5EF4-FFF2-40B4-BE49-F238E27FC236}">
              <a16:creationId xmlns:a16="http://schemas.microsoft.com/office/drawing/2014/main" id="{9585221F-FFC5-41D6-B2CC-43A1FD9DB011}"/>
            </a:ext>
          </a:extLst>
        </xdr:cNvPr>
        <xdr:cNvCxnSpPr/>
      </xdr:nvCxnSpPr>
      <xdr:spPr>
        <a:xfrm>
          <a:off x="12814300" y="61245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52" name="n_1aveValue【一般廃棄物処理施設】&#10;有形固定資産減価償却率">
          <a:extLst>
            <a:ext uri="{FF2B5EF4-FFF2-40B4-BE49-F238E27FC236}">
              <a16:creationId xmlns:a16="http://schemas.microsoft.com/office/drawing/2014/main" id="{7C1A9343-C171-4B03-8021-96ACDEF115CF}"/>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D3874229-0DD2-47C8-88AA-17D7505FAEB2}"/>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54" name="n_3aveValue【一般廃棄物処理施設】&#10;有形固定資産減価償却率">
          <a:extLst>
            <a:ext uri="{FF2B5EF4-FFF2-40B4-BE49-F238E27FC236}">
              <a16:creationId xmlns:a16="http://schemas.microsoft.com/office/drawing/2014/main" id="{B178BF58-B339-4BCF-AAA7-30596A3B1D90}"/>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455" name="n_4aveValue【一般廃棄物処理施設】&#10;有形固定資産減価償却率">
          <a:extLst>
            <a:ext uri="{FF2B5EF4-FFF2-40B4-BE49-F238E27FC236}">
              <a16:creationId xmlns:a16="http://schemas.microsoft.com/office/drawing/2014/main" id="{03AE9DBB-06B7-47BB-9000-D6508CADBF1D}"/>
            </a:ext>
          </a:extLst>
        </xdr:cNvPr>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id="{DE0808F3-868A-4474-8AD4-F8ED45279504}"/>
            </a:ext>
          </a:extLst>
        </xdr:cNvPr>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105427</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F728EAC1-A321-46F6-86E0-6C9A511F861B}"/>
            </a:ext>
          </a:extLst>
        </xdr:cNvPr>
        <xdr:cNvSpPr txBox="1"/>
      </xdr:nvSpPr>
      <xdr:spPr>
        <a:xfrm>
          <a:off x="14389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36847</xdr:rowOff>
    </xdr:from>
    <xdr:ext cx="405111" cy="259045"/>
    <xdr:sp macro="" textlink="">
      <xdr:nvSpPr>
        <xdr:cNvPr id="458" name="n_3mainValue【一般廃棄物処理施設】&#10;有形固定資産減価償却率">
          <a:extLst>
            <a:ext uri="{FF2B5EF4-FFF2-40B4-BE49-F238E27FC236}">
              <a16:creationId xmlns:a16="http://schemas.microsoft.com/office/drawing/2014/main" id="{ED4DB3FD-6922-415D-B301-C1A7EB6B47C6}"/>
            </a:ext>
          </a:extLst>
        </xdr:cNvPr>
        <xdr:cNvSpPr txBox="1"/>
      </xdr:nvSpPr>
      <xdr:spPr>
        <a:xfrm>
          <a:off x="13500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19702</xdr:rowOff>
    </xdr:from>
    <xdr:ext cx="405111" cy="259045"/>
    <xdr:sp macro="" textlink="">
      <xdr:nvSpPr>
        <xdr:cNvPr id="459" name="n_4mainValue【一般廃棄物処理施設】&#10;有形固定資産減価償却率">
          <a:extLst>
            <a:ext uri="{FF2B5EF4-FFF2-40B4-BE49-F238E27FC236}">
              <a16:creationId xmlns:a16="http://schemas.microsoft.com/office/drawing/2014/main" id="{AEE989EE-426B-4FA7-87D9-EAE5B2A5C5DB}"/>
            </a:ext>
          </a:extLst>
        </xdr:cNvPr>
        <xdr:cNvSpPr txBox="1"/>
      </xdr:nvSpPr>
      <xdr:spPr>
        <a:xfrm>
          <a:off x="12611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062870F0-3078-4445-9876-16BB7372A2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7C2BC1FB-59AF-4DA2-9C7A-951E005905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41B1729C-9048-4D4F-A379-C4E5636303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B60CF62A-2C31-4001-8984-FBB076B8CD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70F8857C-7F2E-4975-948E-DF0208B770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0641D498-13D9-43BF-B120-4B8BC4E338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52CB3977-7E31-4C3E-9663-00662F5544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415F39A3-4928-4A99-B8E2-394B937595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033BA89A-9566-4890-94F6-E1DBDC5811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57953913-9F96-490B-A3DB-E655140EE7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0AAB3FF6-A374-4812-899B-F0AD7095830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a:extLst>
            <a:ext uri="{FF2B5EF4-FFF2-40B4-BE49-F238E27FC236}">
              <a16:creationId xmlns:a16="http://schemas.microsoft.com/office/drawing/2014/main" id="{7B70C7D2-65E0-4AC6-B376-4C1958EA12C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F7C7AC33-AD07-4C29-95CB-C59BEC22481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3" name="テキスト ボックス 472">
          <a:extLst>
            <a:ext uri="{FF2B5EF4-FFF2-40B4-BE49-F238E27FC236}">
              <a16:creationId xmlns:a16="http://schemas.microsoft.com/office/drawing/2014/main" id="{4737086F-DC16-4AB5-A924-C8CCA8BFECC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FF734E15-E1B3-4F41-B472-5E1D0AE0D28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a:extLst>
            <a:ext uri="{FF2B5EF4-FFF2-40B4-BE49-F238E27FC236}">
              <a16:creationId xmlns:a16="http://schemas.microsoft.com/office/drawing/2014/main" id="{A610F2AD-D4F8-4E11-ADDC-24B0899BBD9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563285DD-C144-4DAC-9A98-368C198449C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7" name="テキスト ボックス 476">
          <a:extLst>
            <a:ext uri="{FF2B5EF4-FFF2-40B4-BE49-F238E27FC236}">
              <a16:creationId xmlns:a16="http://schemas.microsoft.com/office/drawing/2014/main" id="{8A4A10E3-C830-43E5-9598-63C2F8B00CF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75B9BE46-DC9B-4595-814A-71CDDE03B62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9" name="テキスト ボックス 478">
          <a:extLst>
            <a:ext uri="{FF2B5EF4-FFF2-40B4-BE49-F238E27FC236}">
              <a16:creationId xmlns:a16="http://schemas.microsoft.com/office/drawing/2014/main" id="{F8B25610-D5D9-41C2-9AF4-E83B6ABBAEC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55B8F811-279D-4C40-8857-CA81566CAA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id="{E43ADFED-A048-4D77-8312-C2D9FFFFCF4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4C3869FA-0EEA-4F37-AE07-7A7CC42937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3" name="直線コネクタ 482">
          <a:extLst>
            <a:ext uri="{FF2B5EF4-FFF2-40B4-BE49-F238E27FC236}">
              <a16:creationId xmlns:a16="http://schemas.microsoft.com/office/drawing/2014/main" id="{F9CD0B97-23E5-401C-AC84-61B46C6E88C9}"/>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6DB1732B-45F0-4D1C-8770-293BEA27D965}"/>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5" name="直線コネクタ 484">
          <a:extLst>
            <a:ext uri="{FF2B5EF4-FFF2-40B4-BE49-F238E27FC236}">
              <a16:creationId xmlns:a16="http://schemas.microsoft.com/office/drawing/2014/main" id="{14B2AB2B-4EB1-46A7-A7BB-71A963B04A7F}"/>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id="{FCC8E984-4831-469C-83CB-E9B1EB89D243}"/>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7" name="直線コネクタ 486">
          <a:extLst>
            <a:ext uri="{FF2B5EF4-FFF2-40B4-BE49-F238E27FC236}">
              <a16:creationId xmlns:a16="http://schemas.microsoft.com/office/drawing/2014/main" id="{D9435E8D-58F1-44D8-8396-1B882CDEB9C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88" name="【一般廃棄物処理施設】&#10;一人当たり有形固定資産（償却資産）額平均値テキスト">
          <a:extLst>
            <a:ext uri="{FF2B5EF4-FFF2-40B4-BE49-F238E27FC236}">
              <a16:creationId xmlns:a16="http://schemas.microsoft.com/office/drawing/2014/main" id="{30611F4A-6933-4E0C-B4DA-03237EDB3A72}"/>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9" name="フローチャート: 判断 488">
          <a:extLst>
            <a:ext uri="{FF2B5EF4-FFF2-40B4-BE49-F238E27FC236}">
              <a16:creationId xmlns:a16="http://schemas.microsoft.com/office/drawing/2014/main" id="{72D237EA-4176-4447-9594-C41E70077665}"/>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90" name="フローチャート: 判断 489">
          <a:extLst>
            <a:ext uri="{FF2B5EF4-FFF2-40B4-BE49-F238E27FC236}">
              <a16:creationId xmlns:a16="http://schemas.microsoft.com/office/drawing/2014/main" id="{E5D9D9DC-43F6-4F2B-93C5-D35FC51DA462}"/>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91" name="フローチャート: 判断 490">
          <a:extLst>
            <a:ext uri="{FF2B5EF4-FFF2-40B4-BE49-F238E27FC236}">
              <a16:creationId xmlns:a16="http://schemas.microsoft.com/office/drawing/2014/main" id="{C434C464-2B3A-4D89-B436-17FE74DFB358}"/>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92" name="フローチャート: 判断 491">
          <a:extLst>
            <a:ext uri="{FF2B5EF4-FFF2-40B4-BE49-F238E27FC236}">
              <a16:creationId xmlns:a16="http://schemas.microsoft.com/office/drawing/2014/main" id="{89B3D29D-A7FF-43BA-AB57-0053FFA21E3B}"/>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3" name="フローチャート: 判断 492">
          <a:extLst>
            <a:ext uri="{FF2B5EF4-FFF2-40B4-BE49-F238E27FC236}">
              <a16:creationId xmlns:a16="http://schemas.microsoft.com/office/drawing/2014/main" id="{806B1118-7D91-4385-99D1-8FD3B71D0224}"/>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1CC5E4E7-C84A-42CB-84F3-AD97670423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A14FF1F-BD67-4D10-8401-9C59A9B947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6497B57E-EF0D-4938-8941-37648042AD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B0756A6-95EC-4A26-934C-CD37A8BD26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9822322-5855-45A7-90ED-747C512F3A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30421</xdr:rowOff>
    </xdr:from>
    <xdr:to>
      <xdr:col>116</xdr:col>
      <xdr:colOff>114300</xdr:colOff>
      <xdr:row>34</xdr:row>
      <xdr:rowOff>132021</xdr:rowOff>
    </xdr:to>
    <xdr:sp macro="" textlink="">
      <xdr:nvSpPr>
        <xdr:cNvPr id="499" name="楕円 498">
          <a:extLst>
            <a:ext uri="{FF2B5EF4-FFF2-40B4-BE49-F238E27FC236}">
              <a16:creationId xmlns:a16="http://schemas.microsoft.com/office/drawing/2014/main" id="{F7FF56EE-05DD-49D3-9D8A-163835B5EDBE}"/>
            </a:ext>
          </a:extLst>
        </xdr:cNvPr>
        <xdr:cNvSpPr/>
      </xdr:nvSpPr>
      <xdr:spPr>
        <a:xfrm>
          <a:off x="22110700" y="5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53298</xdr:rowOff>
    </xdr:from>
    <xdr:ext cx="599010" cy="259045"/>
    <xdr:sp macro="" textlink="">
      <xdr:nvSpPr>
        <xdr:cNvPr id="500" name="【一般廃棄物処理施設】&#10;一人当たり有形固定資産（償却資産）額該当値テキスト">
          <a:extLst>
            <a:ext uri="{FF2B5EF4-FFF2-40B4-BE49-F238E27FC236}">
              <a16:creationId xmlns:a16="http://schemas.microsoft.com/office/drawing/2014/main" id="{00D51C48-7B84-4D75-9995-852724019F3E}"/>
            </a:ext>
          </a:extLst>
        </xdr:cNvPr>
        <xdr:cNvSpPr txBox="1"/>
      </xdr:nvSpPr>
      <xdr:spPr>
        <a:xfrm>
          <a:off x="22199600" y="571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52737</xdr:rowOff>
    </xdr:from>
    <xdr:to>
      <xdr:col>112</xdr:col>
      <xdr:colOff>38100</xdr:colOff>
      <xdr:row>34</xdr:row>
      <xdr:rowOff>154337</xdr:rowOff>
    </xdr:to>
    <xdr:sp macro="" textlink="">
      <xdr:nvSpPr>
        <xdr:cNvPr id="501" name="楕円 500">
          <a:extLst>
            <a:ext uri="{FF2B5EF4-FFF2-40B4-BE49-F238E27FC236}">
              <a16:creationId xmlns:a16="http://schemas.microsoft.com/office/drawing/2014/main" id="{0525DEE1-DCC4-43A4-BB02-F5478A43BDC6}"/>
            </a:ext>
          </a:extLst>
        </xdr:cNvPr>
        <xdr:cNvSpPr/>
      </xdr:nvSpPr>
      <xdr:spPr>
        <a:xfrm>
          <a:off x="21272500" y="588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81221</xdr:rowOff>
    </xdr:from>
    <xdr:to>
      <xdr:col>116</xdr:col>
      <xdr:colOff>63500</xdr:colOff>
      <xdr:row>34</xdr:row>
      <xdr:rowOff>103537</xdr:rowOff>
    </xdr:to>
    <xdr:cxnSp macro="">
      <xdr:nvCxnSpPr>
        <xdr:cNvPr id="502" name="直線コネクタ 501">
          <a:extLst>
            <a:ext uri="{FF2B5EF4-FFF2-40B4-BE49-F238E27FC236}">
              <a16:creationId xmlns:a16="http://schemas.microsoft.com/office/drawing/2014/main" id="{73084715-537A-43EF-BCE0-2A9C250A6379}"/>
            </a:ext>
          </a:extLst>
        </xdr:cNvPr>
        <xdr:cNvCxnSpPr/>
      </xdr:nvCxnSpPr>
      <xdr:spPr>
        <a:xfrm flipV="1">
          <a:off x="21323300" y="5910521"/>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157100</xdr:rowOff>
    </xdr:from>
    <xdr:to>
      <xdr:col>107</xdr:col>
      <xdr:colOff>101600</xdr:colOff>
      <xdr:row>36</xdr:row>
      <xdr:rowOff>87250</xdr:rowOff>
    </xdr:to>
    <xdr:sp macro="" textlink="">
      <xdr:nvSpPr>
        <xdr:cNvPr id="503" name="楕円 502">
          <a:extLst>
            <a:ext uri="{FF2B5EF4-FFF2-40B4-BE49-F238E27FC236}">
              <a16:creationId xmlns:a16="http://schemas.microsoft.com/office/drawing/2014/main" id="{1929CFCF-D1D7-46C9-ADA5-DACBC5FE0558}"/>
            </a:ext>
          </a:extLst>
        </xdr:cNvPr>
        <xdr:cNvSpPr/>
      </xdr:nvSpPr>
      <xdr:spPr>
        <a:xfrm>
          <a:off x="20383500" y="61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103537</xdr:rowOff>
    </xdr:from>
    <xdr:to>
      <xdr:col>111</xdr:col>
      <xdr:colOff>177800</xdr:colOff>
      <xdr:row>36</xdr:row>
      <xdr:rowOff>36450</xdr:rowOff>
    </xdr:to>
    <xdr:cxnSp macro="">
      <xdr:nvCxnSpPr>
        <xdr:cNvPr id="504" name="直線コネクタ 503">
          <a:extLst>
            <a:ext uri="{FF2B5EF4-FFF2-40B4-BE49-F238E27FC236}">
              <a16:creationId xmlns:a16="http://schemas.microsoft.com/office/drawing/2014/main" id="{6615BE80-2268-4DEE-9215-E3E46D5A30D9}"/>
            </a:ext>
          </a:extLst>
        </xdr:cNvPr>
        <xdr:cNvCxnSpPr/>
      </xdr:nvCxnSpPr>
      <xdr:spPr>
        <a:xfrm flipV="1">
          <a:off x="20434300" y="5932837"/>
          <a:ext cx="889000" cy="27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2311</xdr:rowOff>
    </xdr:from>
    <xdr:to>
      <xdr:col>102</xdr:col>
      <xdr:colOff>165100</xdr:colOff>
      <xdr:row>36</xdr:row>
      <xdr:rowOff>103911</xdr:rowOff>
    </xdr:to>
    <xdr:sp macro="" textlink="">
      <xdr:nvSpPr>
        <xdr:cNvPr id="505" name="楕円 504">
          <a:extLst>
            <a:ext uri="{FF2B5EF4-FFF2-40B4-BE49-F238E27FC236}">
              <a16:creationId xmlns:a16="http://schemas.microsoft.com/office/drawing/2014/main" id="{5D6A3EEA-6246-4A99-9A9B-F6B22DF1B7C5}"/>
            </a:ext>
          </a:extLst>
        </xdr:cNvPr>
        <xdr:cNvSpPr/>
      </xdr:nvSpPr>
      <xdr:spPr>
        <a:xfrm>
          <a:off x="19494500" y="61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36450</xdr:rowOff>
    </xdr:from>
    <xdr:to>
      <xdr:col>107</xdr:col>
      <xdr:colOff>50800</xdr:colOff>
      <xdr:row>36</xdr:row>
      <xdr:rowOff>53111</xdr:rowOff>
    </xdr:to>
    <xdr:cxnSp macro="">
      <xdr:nvCxnSpPr>
        <xdr:cNvPr id="506" name="直線コネクタ 505">
          <a:extLst>
            <a:ext uri="{FF2B5EF4-FFF2-40B4-BE49-F238E27FC236}">
              <a16:creationId xmlns:a16="http://schemas.microsoft.com/office/drawing/2014/main" id="{5E1949B3-DA4E-4DAE-BD51-92717E7D55BA}"/>
            </a:ext>
          </a:extLst>
        </xdr:cNvPr>
        <xdr:cNvCxnSpPr/>
      </xdr:nvCxnSpPr>
      <xdr:spPr>
        <a:xfrm flipV="1">
          <a:off x="19545300" y="6208650"/>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48942</xdr:rowOff>
    </xdr:from>
    <xdr:to>
      <xdr:col>98</xdr:col>
      <xdr:colOff>38100</xdr:colOff>
      <xdr:row>36</xdr:row>
      <xdr:rowOff>150542</xdr:rowOff>
    </xdr:to>
    <xdr:sp macro="" textlink="">
      <xdr:nvSpPr>
        <xdr:cNvPr id="507" name="楕円 506">
          <a:extLst>
            <a:ext uri="{FF2B5EF4-FFF2-40B4-BE49-F238E27FC236}">
              <a16:creationId xmlns:a16="http://schemas.microsoft.com/office/drawing/2014/main" id="{68D8C007-F183-4A76-99B7-1B6C199C3995}"/>
            </a:ext>
          </a:extLst>
        </xdr:cNvPr>
        <xdr:cNvSpPr/>
      </xdr:nvSpPr>
      <xdr:spPr>
        <a:xfrm>
          <a:off x="18605500" y="6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53111</xdr:rowOff>
    </xdr:from>
    <xdr:to>
      <xdr:col>102</xdr:col>
      <xdr:colOff>114300</xdr:colOff>
      <xdr:row>36</xdr:row>
      <xdr:rowOff>99742</xdr:rowOff>
    </xdr:to>
    <xdr:cxnSp macro="">
      <xdr:nvCxnSpPr>
        <xdr:cNvPr id="508" name="直線コネクタ 507">
          <a:extLst>
            <a:ext uri="{FF2B5EF4-FFF2-40B4-BE49-F238E27FC236}">
              <a16:creationId xmlns:a16="http://schemas.microsoft.com/office/drawing/2014/main" id="{D8CB5330-A0F5-44D8-A8B8-5FB2FA4CDC94}"/>
            </a:ext>
          </a:extLst>
        </xdr:cNvPr>
        <xdr:cNvCxnSpPr/>
      </xdr:nvCxnSpPr>
      <xdr:spPr>
        <a:xfrm flipV="1">
          <a:off x="18656300" y="6225311"/>
          <a:ext cx="889000" cy="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509" name="n_1aveValue【一般廃棄物処理施設】&#10;一人当たり有形固定資産（償却資産）額">
          <a:extLst>
            <a:ext uri="{FF2B5EF4-FFF2-40B4-BE49-F238E27FC236}">
              <a16:creationId xmlns:a16="http://schemas.microsoft.com/office/drawing/2014/main" id="{CDDC42C8-ACE6-4112-B22B-E8004E1BCAF7}"/>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510" name="n_2aveValue【一般廃棄物処理施設】&#10;一人当たり有形固定資産（償却資産）額">
          <a:extLst>
            <a:ext uri="{FF2B5EF4-FFF2-40B4-BE49-F238E27FC236}">
              <a16:creationId xmlns:a16="http://schemas.microsoft.com/office/drawing/2014/main" id="{61B01B3F-1CEA-4D6D-B547-9D05B4246BD0}"/>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511" name="n_3aveValue【一般廃棄物処理施設】&#10;一人当たり有形固定資産（償却資産）額">
          <a:extLst>
            <a:ext uri="{FF2B5EF4-FFF2-40B4-BE49-F238E27FC236}">
              <a16:creationId xmlns:a16="http://schemas.microsoft.com/office/drawing/2014/main" id="{154E313C-32F4-4536-98D0-A018B1DD2D6E}"/>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512" name="n_4aveValue【一般廃棄物処理施設】&#10;一人当たり有形固定資産（償却資産）額">
          <a:extLst>
            <a:ext uri="{FF2B5EF4-FFF2-40B4-BE49-F238E27FC236}">
              <a16:creationId xmlns:a16="http://schemas.microsoft.com/office/drawing/2014/main" id="{89F32468-92F9-477F-91EB-ED50D79494B9}"/>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170864</xdr:rowOff>
    </xdr:from>
    <xdr:ext cx="599010" cy="259045"/>
    <xdr:sp macro="" textlink="">
      <xdr:nvSpPr>
        <xdr:cNvPr id="513" name="n_1mainValue【一般廃棄物処理施設】&#10;一人当たり有形固定資産（償却資産）額">
          <a:extLst>
            <a:ext uri="{FF2B5EF4-FFF2-40B4-BE49-F238E27FC236}">
              <a16:creationId xmlns:a16="http://schemas.microsoft.com/office/drawing/2014/main" id="{6DB6D924-8031-48AE-B37D-5D320FD5D1A9}"/>
            </a:ext>
          </a:extLst>
        </xdr:cNvPr>
        <xdr:cNvSpPr txBox="1"/>
      </xdr:nvSpPr>
      <xdr:spPr>
        <a:xfrm>
          <a:off x="21011095" y="565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103777</xdr:rowOff>
    </xdr:from>
    <xdr:ext cx="599010" cy="259045"/>
    <xdr:sp macro="" textlink="">
      <xdr:nvSpPr>
        <xdr:cNvPr id="514" name="n_2mainValue【一般廃棄物処理施設】&#10;一人当たり有形固定資産（償却資産）額">
          <a:extLst>
            <a:ext uri="{FF2B5EF4-FFF2-40B4-BE49-F238E27FC236}">
              <a16:creationId xmlns:a16="http://schemas.microsoft.com/office/drawing/2014/main" id="{74F89FF9-7371-4F27-B523-127A4FDB9CC4}"/>
            </a:ext>
          </a:extLst>
        </xdr:cNvPr>
        <xdr:cNvSpPr txBox="1"/>
      </xdr:nvSpPr>
      <xdr:spPr>
        <a:xfrm>
          <a:off x="20134795" y="593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120438</xdr:rowOff>
    </xdr:from>
    <xdr:ext cx="599010" cy="259045"/>
    <xdr:sp macro="" textlink="">
      <xdr:nvSpPr>
        <xdr:cNvPr id="515" name="n_3mainValue【一般廃棄物処理施設】&#10;一人当たり有形固定資産（償却資産）額">
          <a:extLst>
            <a:ext uri="{FF2B5EF4-FFF2-40B4-BE49-F238E27FC236}">
              <a16:creationId xmlns:a16="http://schemas.microsoft.com/office/drawing/2014/main" id="{5F3EC47F-2D70-4F6C-9FC0-41BDAC556324}"/>
            </a:ext>
          </a:extLst>
        </xdr:cNvPr>
        <xdr:cNvSpPr txBox="1"/>
      </xdr:nvSpPr>
      <xdr:spPr>
        <a:xfrm>
          <a:off x="19245795" y="594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167069</xdr:rowOff>
    </xdr:from>
    <xdr:ext cx="599010" cy="259045"/>
    <xdr:sp macro="" textlink="">
      <xdr:nvSpPr>
        <xdr:cNvPr id="516" name="n_4mainValue【一般廃棄物処理施設】&#10;一人当たり有形固定資産（償却資産）額">
          <a:extLst>
            <a:ext uri="{FF2B5EF4-FFF2-40B4-BE49-F238E27FC236}">
              <a16:creationId xmlns:a16="http://schemas.microsoft.com/office/drawing/2014/main" id="{0D02D4A9-37B9-4A54-92CB-72EDF1C81C1C}"/>
            </a:ext>
          </a:extLst>
        </xdr:cNvPr>
        <xdr:cNvSpPr txBox="1"/>
      </xdr:nvSpPr>
      <xdr:spPr>
        <a:xfrm>
          <a:off x="18356795" y="599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E6712301-EB1A-486A-B4A6-92660D8832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BAD53D0-7B81-459C-A47E-31CB1C00C9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D48C032A-3A0B-4AC8-B79E-AB2C38AF97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466D6133-257C-45A0-9D87-1810400EB8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E2FDCE5F-2385-42A2-8A4B-8FF0CE34A3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4E4D6A46-29E5-4673-B1EF-6356D2E13B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7628CA9A-7069-459A-90ED-C2B65738AC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6250E6-AE94-4A0D-9FCC-5CE68EE9735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C9D65CC6-65DF-4DD3-8236-52A22DFF35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40DD6357-2FAA-4E8D-AF03-DF10BC6412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A0184FE5-8A25-402E-8AC4-078AA08430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FC885DE-915F-4673-A9D0-F4324EF2EA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A8C2BCC-5ECF-4E7E-A8C5-25B510817D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59AFFED9-EDBB-4E04-A3C2-67FABFF46A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F4342E94-4D90-4023-95EC-3A03792769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65687935-9DB8-4966-9C5C-EB387EBC5F0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D9A43C54-5749-4DF0-A129-6F46453930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4E10EE9F-D99F-4861-A840-740043C9C5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795711C9-D52E-43BC-9698-6FC90529B6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24DDDA4A-3025-410E-B616-E354D350A6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94F53301-FB72-47EC-A8BB-1739014CCD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18F34630-7AEC-4BBC-B91A-9C7728984B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4AF3FABD-B609-451B-AD6C-36BB8D86E5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66A5873B-380D-4311-A68C-EA1957310B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30DA140D-7C18-4C27-A048-E932636DD4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261D5150-E6D1-46D8-BAEC-47A55EF3A4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a:extLst>
            <a:ext uri="{FF2B5EF4-FFF2-40B4-BE49-F238E27FC236}">
              <a16:creationId xmlns:a16="http://schemas.microsoft.com/office/drawing/2014/main" id="{6D85E0C4-80D1-4EB9-9343-3E13BD86D9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93301DE0-E474-4AFD-9BC6-4DFE0F98F86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a:extLst>
            <a:ext uri="{FF2B5EF4-FFF2-40B4-BE49-F238E27FC236}">
              <a16:creationId xmlns:a16="http://schemas.microsoft.com/office/drawing/2014/main" id="{298894DF-108B-41F0-A523-D0D3182E89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BC7AEB84-BA7B-45ED-ADFC-C70ED1D1DA0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5882DA99-7BBA-4F52-8C32-4C37B95433C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095579D5-4904-4401-A1C1-E4693342DE2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78B11139-2A6F-4479-9EA9-6792D2A3CF9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DBD57A2B-316A-4F03-88FE-3EA14F604DA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B736C882-A38E-48E9-A3D8-28A9E463D6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604FECF5-3108-497D-AD2C-F862918DE38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a:extLst>
            <a:ext uri="{FF2B5EF4-FFF2-40B4-BE49-F238E27FC236}">
              <a16:creationId xmlns:a16="http://schemas.microsoft.com/office/drawing/2014/main" id="{95760DB4-3162-4CD8-A00B-B2B37B52FD6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83962AE8-4D34-4D07-A0F3-D7E11E63CC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a:extLst>
            <a:ext uri="{FF2B5EF4-FFF2-40B4-BE49-F238E27FC236}">
              <a16:creationId xmlns:a16="http://schemas.microsoft.com/office/drawing/2014/main" id="{DBD7911E-5C27-4E26-9318-D14D79C6ED0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a:extLst>
            <a:ext uri="{FF2B5EF4-FFF2-40B4-BE49-F238E27FC236}">
              <a16:creationId xmlns:a16="http://schemas.microsoft.com/office/drawing/2014/main" id="{E6BD5C44-3914-4797-9000-86CD9081584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7" name="直線コネクタ 556">
          <a:extLst>
            <a:ext uri="{FF2B5EF4-FFF2-40B4-BE49-F238E27FC236}">
              <a16:creationId xmlns:a16="http://schemas.microsoft.com/office/drawing/2014/main" id="{B02A7FA6-5A4D-4E3B-AE3D-3EAC5E77797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8" name="【消防施設】&#10;有形固定資産減価償却率最小値テキスト">
          <a:extLst>
            <a:ext uri="{FF2B5EF4-FFF2-40B4-BE49-F238E27FC236}">
              <a16:creationId xmlns:a16="http://schemas.microsoft.com/office/drawing/2014/main" id="{5715717A-968D-49CB-B5AE-C5BE1DA3FEC2}"/>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9" name="直線コネクタ 558">
          <a:extLst>
            <a:ext uri="{FF2B5EF4-FFF2-40B4-BE49-F238E27FC236}">
              <a16:creationId xmlns:a16="http://schemas.microsoft.com/office/drawing/2014/main" id="{FD4FEC2B-D03B-4778-901A-3B7E8B002E5E}"/>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60" name="【消防施設】&#10;有形固定資産減価償却率最大値テキスト">
          <a:extLst>
            <a:ext uri="{FF2B5EF4-FFF2-40B4-BE49-F238E27FC236}">
              <a16:creationId xmlns:a16="http://schemas.microsoft.com/office/drawing/2014/main" id="{205963BA-1153-4014-9B9D-B23127AA83F4}"/>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61" name="直線コネクタ 560">
          <a:extLst>
            <a:ext uri="{FF2B5EF4-FFF2-40B4-BE49-F238E27FC236}">
              <a16:creationId xmlns:a16="http://schemas.microsoft.com/office/drawing/2014/main" id="{C14A075F-E0E0-4B96-8147-16E98994E306}"/>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62" name="【消防施設】&#10;有形固定資産減価償却率平均値テキスト">
          <a:extLst>
            <a:ext uri="{FF2B5EF4-FFF2-40B4-BE49-F238E27FC236}">
              <a16:creationId xmlns:a16="http://schemas.microsoft.com/office/drawing/2014/main" id="{C033D14F-F4F3-46E3-95CC-4ED803600F5C}"/>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3" name="フローチャート: 判断 562">
          <a:extLst>
            <a:ext uri="{FF2B5EF4-FFF2-40B4-BE49-F238E27FC236}">
              <a16:creationId xmlns:a16="http://schemas.microsoft.com/office/drawing/2014/main" id="{FD57C8FB-87B1-4774-9C4A-8FB1F00C5C21}"/>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4" name="フローチャート: 判断 563">
          <a:extLst>
            <a:ext uri="{FF2B5EF4-FFF2-40B4-BE49-F238E27FC236}">
              <a16:creationId xmlns:a16="http://schemas.microsoft.com/office/drawing/2014/main" id="{FCF305CA-9B89-4F0C-B271-FDCE27167EC2}"/>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5" name="フローチャート: 判断 564">
          <a:extLst>
            <a:ext uri="{FF2B5EF4-FFF2-40B4-BE49-F238E27FC236}">
              <a16:creationId xmlns:a16="http://schemas.microsoft.com/office/drawing/2014/main" id="{A9808E1E-4900-499E-BBBC-D4C7271D8C26}"/>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6" name="フローチャート: 判断 565">
          <a:extLst>
            <a:ext uri="{FF2B5EF4-FFF2-40B4-BE49-F238E27FC236}">
              <a16:creationId xmlns:a16="http://schemas.microsoft.com/office/drawing/2014/main" id="{8861BC56-4253-423F-915D-4226CD13502C}"/>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7" name="フローチャート: 判断 566">
          <a:extLst>
            <a:ext uri="{FF2B5EF4-FFF2-40B4-BE49-F238E27FC236}">
              <a16:creationId xmlns:a16="http://schemas.microsoft.com/office/drawing/2014/main" id="{71DBEA92-DF2E-429A-BD9B-98CEB30EBD72}"/>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46679873-EF37-4535-BF13-6FB72130BB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E2452B15-997D-45F6-BB37-AA0ED27D04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3F0F878-9BD5-4654-8BA4-E97C05C26F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1E67DC93-250A-4808-BF8E-48562A909A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2DAE18D8-3D5B-4DCA-9BF7-2F0A687CE0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82550</xdr:rowOff>
    </xdr:from>
    <xdr:to>
      <xdr:col>85</xdr:col>
      <xdr:colOff>177800</xdr:colOff>
      <xdr:row>80</xdr:row>
      <xdr:rowOff>12700</xdr:rowOff>
    </xdr:to>
    <xdr:sp macro="" textlink="">
      <xdr:nvSpPr>
        <xdr:cNvPr id="573" name="楕円 572">
          <a:extLst>
            <a:ext uri="{FF2B5EF4-FFF2-40B4-BE49-F238E27FC236}">
              <a16:creationId xmlns:a16="http://schemas.microsoft.com/office/drawing/2014/main" id="{8349D26A-8026-43B2-A3CD-D39B8AEE7B6D}"/>
            </a:ext>
          </a:extLst>
        </xdr:cNvPr>
        <xdr:cNvSpPr/>
      </xdr:nvSpPr>
      <xdr:spPr>
        <a:xfrm>
          <a:off x="16268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105427</xdr:rowOff>
    </xdr:from>
    <xdr:ext cx="405111" cy="259045"/>
    <xdr:sp macro="" textlink="">
      <xdr:nvSpPr>
        <xdr:cNvPr id="574" name="【消防施設】&#10;有形固定資産減価償却率該当値テキスト">
          <a:extLst>
            <a:ext uri="{FF2B5EF4-FFF2-40B4-BE49-F238E27FC236}">
              <a16:creationId xmlns:a16="http://schemas.microsoft.com/office/drawing/2014/main" id="{05DFCA86-91FF-4748-9302-526B661F146F}"/>
            </a:ext>
          </a:extLst>
        </xdr:cNvPr>
        <xdr:cNvSpPr txBox="1"/>
      </xdr:nvSpPr>
      <xdr:spPr>
        <a:xfrm>
          <a:off x="16357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575" name="楕円 574">
          <a:extLst>
            <a:ext uri="{FF2B5EF4-FFF2-40B4-BE49-F238E27FC236}">
              <a16:creationId xmlns:a16="http://schemas.microsoft.com/office/drawing/2014/main" id="{FA30F066-3094-4795-847C-02203E151FF3}"/>
            </a:ext>
          </a:extLst>
        </xdr:cNvPr>
        <xdr:cNvSpPr/>
      </xdr:nvSpPr>
      <xdr:spPr>
        <a:xfrm>
          <a:off x="15430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74295</xdr:rowOff>
    </xdr:from>
    <xdr:to>
      <xdr:col>85</xdr:col>
      <xdr:colOff>127000</xdr:colOff>
      <xdr:row>79</xdr:row>
      <xdr:rowOff>133350</xdr:rowOff>
    </xdr:to>
    <xdr:cxnSp macro="">
      <xdr:nvCxnSpPr>
        <xdr:cNvPr id="576" name="直線コネクタ 575">
          <a:extLst>
            <a:ext uri="{FF2B5EF4-FFF2-40B4-BE49-F238E27FC236}">
              <a16:creationId xmlns:a16="http://schemas.microsoft.com/office/drawing/2014/main" id="{8DA45C5E-E29D-4CFE-AC13-71948AEB8A50}"/>
            </a:ext>
          </a:extLst>
        </xdr:cNvPr>
        <xdr:cNvCxnSpPr/>
      </xdr:nvCxnSpPr>
      <xdr:spPr>
        <a:xfrm>
          <a:off x="15481300" y="136188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577" name="楕円 576">
          <a:extLst>
            <a:ext uri="{FF2B5EF4-FFF2-40B4-BE49-F238E27FC236}">
              <a16:creationId xmlns:a16="http://schemas.microsoft.com/office/drawing/2014/main" id="{ABBF0E32-7B08-40A1-890C-A7160A52C3B7}"/>
            </a:ext>
          </a:extLst>
        </xdr:cNvPr>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74295</xdr:rowOff>
    </xdr:from>
    <xdr:to>
      <xdr:col>81</xdr:col>
      <xdr:colOff>50800</xdr:colOff>
      <xdr:row>80</xdr:row>
      <xdr:rowOff>169545</xdr:rowOff>
    </xdr:to>
    <xdr:cxnSp macro="">
      <xdr:nvCxnSpPr>
        <xdr:cNvPr id="578" name="直線コネクタ 577">
          <a:extLst>
            <a:ext uri="{FF2B5EF4-FFF2-40B4-BE49-F238E27FC236}">
              <a16:creationId xmlns:a16="http://schemas.microsoft.com/office/drawing/2014/main" id="{55CE3BA7-3FD5-4F79-A5D0-3C2E612F95B4}"/>
            </a:ext>
          </a:extLst>
        </xdr:cNvPr>
        <xdr:cNvCxnSpPr/>
      </xdr:nvCxnSpPr>
      <xdr:spPr>
        <a:xfrm flipV="1">
          <a:off x="14592300" y="1361884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579" name="楕円 578">
          <a:extLst>
            <a:ext uri="{FF2B5EF4-FFF2-40B4-BE49-F238E27FC236}">
              <a16:creationId xmlns:a16="http://schemas.microsoft.com/office/drawing/2014/main" id="{AF5598EC-A972-4D2A-A977-9381327E5073}"/>
            </a:ext>
          </a:extLst>
        </xdr:cNvPr>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169545</xdr:rowOff>
    </xdr:from>
    <xdr:to>
      <xdr:col>76</xdr:col>
      <xdr:colOff>114300</xdr:colOff>
      <xdr:row>81</xdr:row>
      <xdr:rowOff>20955</xdr:rowOff>
    </xdr:to>
    <xdr:cxnSp macro="">
      <xdr:nvCxnSpPr>
        <xdr:cNvPr id="580" name="直線コネクタ 579">
          <a:extLst>
            <a:ext uri="{FF2B5EF4-FFF2-40B4-BE49-F238E27FC236}">
              <a16:creationId xmlns:a16="http://schemas.microsoft.com/office/drawing/2014/main" id="{DEFABE4A-8CB5-4B99-9418-01F3C3B6D6A6}"/>
            </a:ext>
          </a:extLst>
        </xdr:cNvPr>
        <xdr:cNvCxnSpPr/>
      </xdr:nvCxnSpPr>
      <xdr:spPr>
        <a:xfrm flipV="1">
          <a:off x="13703300" y="13885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581" name="楕円 580">
          <a:extLst>
            <a:ext uri="{FF2B5EF4-FFF2-40B4-BE49-F238E27FC236}">
              <a16:creationId xmlns:a16="http://schemas.microsoft.com/office/drawing/2014/main" id="{9899D660-2874-4DBD-B7A4-BDBC91CC37C6}"/>
            </a:ext>
          </a:extLst>
        </xdr:cNvPr>
        <xdr:cNvSpPr/>
      </xdr:nvSpPr>
      <xdr:spPr>
        <a:xfrm>
          <a:off x="12763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20955</xdr:rowOff>
    </xdr:from>
    <xdr:to>
      <xdr:col>71</xdr:col>
      <xdr:colOff>177800</xdr:colOff>
      <xdr:row>81</xdr:row>
      <xdr:rowOff>26670</xdr:rowOff>
    </xdr:to>
    <xdr:cxnSp macro="">
      <xdr:nvCxnSpPr>
        <xdr:cNvPr id="582" name="直線コネクタ 581">
          <a:extLst>
            <a:ext uri="{FF2B5EF4-FFF2-40B4-BE49-F238E27FC236}">
              <a16:creationId xmlns:a16="http://schemas.microsoft.com/office/drawing/2014/main" id="{639F5A69-8C88-49BB-BB4F-FFDD19BEEBF1}"/>
            </a:ext>
          </a:extLst>
        </xdr:cNvPr>
        <xdr:cNvCxnSpPr/>
      </xdr:nvCxnSpPr>
      <xdr:spPr>
        <a:xfrm flipV="1">
          <a:off x="12814300" y="13908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83" name="n_1aveValue【消防施設】&#10;有形固定資産減価償却率">
          <a:extLst>
            <a:ext uri="{FF2B5EF4-FFF2-40B4-BE49-F238E27FC236}">
              <a16:creationId xmlns:a16="http://schemas.microsoft.com/office/drawing/2014/main" id="{12772D05-8626-41CC-8A88-00F781531EA9}"/>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4" name="n_2aveValue【消防施設】&#10;有形固定資産減価償却率">
          <a:extLst>
            <a:ext uri="{FF2B5EF4-FFF2-40B4-BE49-F238E27FC236}">
              <a16:creationId xmlns:a16="http://schemas.microsoft.com/office/drawing/2014/main" id="{46253664-3EA2-48BA-97D6-023CD378D798}"/>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5" name="n_3aveValue【消防施設】&#10;有形固定資産減価償却率">
          <a:extLst>
            <a:ext uri="{FF2B5EF4-FFF2-40B4-BE49-F238E27FC236}">
              <a16:creationId xmlns:a16="http://schemas.microsoft.com/office/drawing/2014/main" id="{8525B107-3C98-4974-867D-F2B9469B934E}"/>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6" name="n_4aveValue【消防施設】&#10;有形固定資産減価償却率">
          <a:extLst>
            <a:ext uri="{FF2B5EF4-FFF2-40B4-BE49-F238E27FC236}">
              <a16:creationId xmlns:a16="http://schemas.microsoft.com/office/drawing/2014/main" id="{73E2AF83-2903-4790-AA76-D74E07197366}"/>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587" name="n_1mainValue【消防施設】&#10;有形固定資産減価償却率">
          <a:extLst>
            <a:ext uri="{FF2B5EF4-FFF2-40B4-BE49-F238E27FC236}">
              <a16:creationId xmlns:a16="http://schemas.microsoft.com/office/drawing/2014/main" id="{59E9C2F4-D872-494D-A626-9FD944478BFE}"/>
            </a:ext>
          </a:extLst>
        </xdr:cNvPr>
        <xdr:cNvSpPr txBox="1"/>
      </xdr:nvSpPr>
      <xdr:spPr>
        <a:xfrm>
          <a:off x="15266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588" name="n_2mainValue【消防施設】&#10;有形固定資産減価償却率">
          <a:extLst>
            <a:ext uri="{FF2B5EF4-FFF2-40B4-BE49-F238E27FC236}">
              <a16:creationId xmlns:a16="http://schemas.microsoft.com/office/drawing/2014/main" id="{83A0FF19-4665-499A-AD8A-FDFD09FDD5B3}"/>
            </a:ext>
          </a:extLst>
        </xdr:cNvPr>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589" name="n_3mainValue【消防施設】&#10;有形固定資産減価償却率">
          <a:extLst>
            <a:ext uri="{FF2B5EF4-FFF2-40B4-BE49-F238E27FC236}">
              <a16:creationId xmlns:a16="http://schemas.microsoft.com/office/drawing/2014/main" id="{974BC7CF-C1D8-4158-9550-04D0AAF2A6C5}"/>
            </a:ext>
          </a:extLst>
        </xdr:cNvPr>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93997</xdr:rowOff>
    </xdr:from>
    <xdr:ext cx="405111" cy="259045"/>
    <xdr:sp macro="" textlink="">
      <xdr:nvSpPr>
        <xdr:cNvPr id="590" name="n_4mainValue【消防施設】&#10;有形固定資産減価償却率">
          <a:extLst>
            <a:ext uri="{FF2B5EF4-FFF2-40B4-BE49-F238E27FC236}">
              <a16:creationId xmlns:a16="http://schemas.microsoft.com/office/drawing/2014/main" id="{5E6FEA77-4293-4C74-B464-76121DA1418F}"/>
            </a:ext>
          </a:extLst>
        </xdr:cNvPr>
        <xdr:cNvSpPr txBox="1"/>
      </xdr:nvSpPr>
      <xdr:spPr>
        <a:xfrm>
          <a:off x="12611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1721D79A-3CF1-447A-9735-493DF2EF7A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8CA940D4-BA5C-48D2-9E5A-41AB141B77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6EF08D58-C192-41FA-8F3A-708D2E47D9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6775E264-4C84-480E-A363-153F7BC91B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D05F642B-5AC0-46FC-AE86-FB65B7CAF7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28FFEAE6-AA71-40A4-8D2D-451B8670EE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6EE21B84-90ED-4FFD-B237-92D0B669D1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8EBFDE32-C098-4F5A-9A41-DE9E799DD4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06E7818B-FBAC-4BBC-A45A-1E25F3B3D2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88C55B9F-C6AD-4456-9F84-31B5EA5333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a:extLst>
            <a:ext uri="{FF2B5EF4-FFF2-40B4-BE49-F238E27FC236}">
              <a16:creationId xmlns:a16="http://schemas.microsoft.com/office/drawing/2014/main" id="{B7A6E58F-56B9-4442-82D7-6F5DF2D9757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a:extLst>
            <a:ext uri="{FF2B5EF4-FFF2-40B4-BE49-F238E27FC236}">
              <a16:creationId xmlns:a16="http://schemas.microsoft.com/office/drawing/2014/main" id="{432401E3-729E-42F7-9EEA-1B3FFD30825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a:extLst>
            <a:ext uri="{FF2B5EF4-FFF2-40B4-BE49-F238E27FC236}">
              <a16:creationId xmlns:a16="http://schemas.microsoft.com/office/drawing/2014/main" id="{DD1D99C4-4C56-4E3B-A04B-D99C1D2B589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a:extLst>
            <a:ext uri="{FF2B5EF4-FFF2-40B4-BE49-F238E27FC236}">
              <a16:creationId xmlns:a16="http://schemas.microsoft.com/office/drawing/2014/main" id="{C6BFC55E-658B-4B1D-B36A-E89EF038AD3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a:extLst>
            <a:ext uri="{FF2B5EF4-FFF2-40B4-BE49-F238E27FC236}">
              <a16:creationId xmlns:a16="http://schemas.microsoft.com/office/drawing/2014/main" id="{5EC1B4D8-77E7-481C-A836-FA62E7C2C4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a:extLst>
            <a:ext uri="{FF2B5EF4-FFF2-40B4-BE49-F238E27FC236}">
              <a16:creationId xmlns:a16="http://schemas.microsoft.com/office/drawing/2014/main" id="{0C2F1893-1C23-4AE5-923D-537642D6CE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a:extLst>
            <a:ext uri="{FF2B5EF4-FFF2-40B4-BE49-F238E27FC236}">
              <a16:creationId xmlns:a16="http://schemas.microsoft.com/office/drawing/2014/main" id="{40085CAD-41AA-4EBB-A665-AF7D5DD1B1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a:extLst>
            <a:ext uri="{FF2B5EF4-FFF2-40B4-BE49-F238E27FC236}">
              <a16:creationId xmlns:a16="http://schemas.microsoft.com/office/drawing/2014/main" id="{B328152C-BC8F-4D21-842B-59B29D10C83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23F29DEF-7A88-4B49-B228-D03E48CCE7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6123E252-A8F1-4F25-91B4-07A8A4170C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a:extLst>
            <a:ext uri="{FF2B5EF4-FFF2-40B4-BE49-F238E27FC236}">
              <a16:creationId xmlns:a16="http://schemas.microsoft.com/office/drawing/2014/main" id="{99F64CCF-98C3-48B7-A04D-E712B6AF78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12" name="直線コネクタ 611">
          <a:extLst>
            <a:ext uri="{FF2B5EF4-FFF2-40B4-BE49-F238E27FC236}">
              <a16:creationId xmlns:a16="http://schemas.microsoft.com/office/drawing/2014/main" id="{18B4C735-B8F6-4900-8409-B351F49975C3}"/>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13" name="【消防施設】&#10;一人当たり面積最小値テキスト">
          <a:extLst>
            <a:ext uri="{FF2B5EF4-FFF2-40B4-BE49-F238E27FC236}">
              <a16:creationId xmlns:a16="http://schemas.microsoft.com/office/drawing/2014/main" id="{E5F134F7-63AE-4793-A716-9600504BAA98}"/>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4" name="直線コネクタ 613">
          <a:extLst>
            <a:ext uri="{FF2B5EF4-FFF2-40B4-BE49-F238E27FC236}">
              <a16:creationId xmlns:a16="http://schemas.microsoft.com/office/drawing/2014/main" id="{2D5D713A-B3D3-4EBF-A885-4EA4F51E4FA9}"/>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5" name="【消防施設】&#10;一人当たり面積最大値テキスト">
          <a:extLst>
            <a:ext uri="{FF2B5EF4-FFF2-40B4-BE49-F238E27FC236}">
              <a16:creationId xmlns:a16="http://schemas.microsoft.com/office/drawing/2014/main" id="{A995226A-2CFE-4528-BA91-91254A9A5E47}"/>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6" name="直線コネクタ 615">
          <a:extLst>
            <a:ext uri="{FF2B5EF4-FFF2-40B4-BE49-F238E27FC236}">
              <a16:creationId xmlns:a16="http://schemas.microsoft.com/office/drawing/2014/main" id="{75B470CD-2678-4CD9-B29C-ECB94DAA59FA}"/>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17" name="【消防施設】&#10;一人当たり面積平均値テキスト">
          <a:extLst>
            <a:ext uri="{FF2B5EF4-FFF2-40B4-BE49-F238E27FC236}">
              <a16:creationId xmlns:a16="http://schemas.microsoft.com/office/drawing/2014/main" id="{157FCB15-CFCF-4EE4-977B-2E21764536F4}"/>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8" name="フローチャート: 判断 617">
          <a:extLst>
            <a:ext uri="{FF2B5EF4-FFF2-40B4-BE49-F238E27FC236}">
              <a16:creationId xmlns:a16="http://schemas.microsoft.com/office/drawing/2014/main" id="{401FFE54-77C9-4DAD-B9FC-1D2F6284C10A}"/>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9" name="フローチャート: 判断 618">
          <a:extLst>
            <a:ext uri="{FF2B5EF4-FFF2-40B4-BE49-F238E27FC236}">
              <a16:creationId xmlns:a16="http://schemas.microsoft.com/office/drawing/2014/main" id="{7A452D3C-7C85-4C35-A348-38DB7A4CEDD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20" name="フローチャート: 判断 619">
          <a:extLst>
            <a:ext uri="{FF2B5EF4-FFF2-40B4-BE49-F238E27FC236}">
              <a16:creationId xmlns:a16="http://schemas.microsoft.com/office/drawing/2014/main" id="{A65C86FD-63B3-4264-A1EB-9BD4F74776A6}"/>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21" name="フローチャート: 判断 620">
          <a:extLst>
            <a:ext uri="{FF2B5EF4-FFF2-40B4-BE49-F238E27FC236}">
              <a16:creationId xmlns:a16="http://schemas.microsoft.com/office/drawing/2014/main" id="{4742E930-9000-4D84-86C8-C4A7B0DAC7DB}"/>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22" name="フローチャート: 判断 621">
          <a:extLst>
            <a:ext uri="{FF2B5EF4-FFF2-40B4-BE49-F238E27FC236}">
              <a16:creationId xmlns:a16="http://schemas.microsoft.com/office/drawing/2014/main" id="{8E92C25A-CCF3-4FBD-A1DD-5570FF1E227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7BADF205-2BBA-40D7-A6AB-B1A63FF716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8D21869-E692-41D9-AA2A-DFBDE1962A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FFF6C3FB-E9E4-4545-9CE9-F2BC0DC303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95A37B2F-E18B-405F-A563-84A6EDFA4D9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76ABE854-77BB-4E61-B6D2-8839C9D7B8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49936</xdr:rowOff>
    </xdr:from>
    <xdr:to>
      <xdr:col>116</xdr:col>
      <xdr:colOff>114300</xdr:colOff>
      <xdr:row>85</xdr:row>
      <xdr:rowOff>151536</xdr:rowOff>
    </xdr:to>
    <xdr:sp macro="" textlink="">
      <xdr:nvSpPr>
        <xdr:cNvPr id="628" name="楕円 627">
          <a:extLst>
            <a:ext uri="{FF2B5EF4-FFF2-40B4-BE49-F238E27FC236}">
              <a16:creationId xmlns:a16="http://schemas.microsoft.com/office/drawing/2014/main" id="{2D085328-DF16-410B-8F6C-3581552F4B29}"/>
            </a:ext>
          </a:extLst>
        </xdr:cNvPr>
        <xdr:cNvSpPr/>
      </xdr:nvSpPr>
      <xdr:spPr>
        <a:xfrm>
          <a:off x="22110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9313</xdr:rowOff>
    </xdr:from>
    <xdr:ext cx="469744" cy="259045"/>
    <xdr:sp macro="" textlink="">
      <xdr:nvSpPr>
        <xdr:cNvPr id="629" name="【消防施設】&#10;一人当たり面積該当値テキスト">
          <a:extLst>
            <a:ext uri="{FF2B5EF4-FFF2-40B4-BE49-F238E27FC236}">
              <a16:creationId xmlns:a16="http://schemas.microsoft.com/office/drawing/2014/main" id="{592F7FCB-0B41-423B-B854-DED6EA6DA39D}"/>
            </a:ext>
          </a:extLst>
        </xdr:cNvPr>
        <xdr:cNvSpPr txBox="1"/>
      </xdr:nvSpPr>
      <xdr:spPr>
        <a:xfrm>
          <a:off x="22199600" y="1441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630" name="楕円 629">
          <a:extLst>
            <a:ext uri="{FF2B5EF4-FFF2-40B4-BE49-F238E27FC236}">
              <a16:creationId xmlns:a16="http://schemas.microsoft.com/office/drawing/2014/main" id="{25B0E855-C544-4E11-A23E-262174D33343}"/>
            </a:ext>
          </a:extLst>
        </xdr:cNvPr>
        <xdr:cNvSpPr/>
      </xdr:nvSpPr>
      <xdr:spPr>
        <a:xfrm>
          <a:off x="2127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100736</xdr:rowOff>
    </xdr:to>
    <xdr:cxnSp macro="">
      <xdr:nvCxnSpPr>
        <xdr:cNvPr id="631" name="直線コネクタ 630">
          <a:extLst>
            <a:ext uri="{FF2B5EF4-FFF2-40B4-BE49-F238E27FC236}">
              <a16:creationId xmlns:a16="http://schemas.microsoft.com/office/drawing/2014/main" id="{1A3A7D21-94E0-41CD-AD2B-CB9A7E77B546}"/>
            </a:ext>
          </a:extLst>
        </xdr:cNvPr>
        <xdr:cNvCxnSpPr/>
      </xdr:nvCxnSpPr>
      <xdr:spPr>
        <a:xfrm>
          <a:off x="21323300" y="14634211"/>
          <a:ext cx="8382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158293</xdr:rowOff>
    </xdr:from>
    <xdr:to>
      <xdr:col>107</xdr:col>
      <xdr:colOff>101600</xdr:colOff>
      <xdr:row>85</xdr:row>
      <xdr:rowOff>88443</xdr:rowOff>
    </xdr:to>
    <xdr:sp macro="" textlink="">
      <xdr:nvSpPr>
        <xdr:cNvPr id="632" name="楕円 631">
          <a:extLst>
            <a:ext uri="{FF2B5EF4-FFF2-40B4-BE49-F238E27FC236}">
              <a16:creationId xmlns:a16="http://schemas.microsoft.com/office/drawing/2014/main" id="{5F0D1402-E306-4FC6-BDFB-CC1BC6EE3B1F}"/>
            </a:ext>
          </a:extLst>
        </xdr:cNvPr>
        <xdr:cNvSpPr/>
      </xdr:nvSpPr>
      <xdr:spPr>
        <a:xfrm>
          <a:off x="20383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37643</xdr:rowOff>
    </xdr:from>
    <xdr:to>
      <xdr:col>111</xdr:col>
      <xdr:colOff>177800</xdr:colOff>
      <xdr:row>85</xdr:row>
      <xdr:rowOff>60961</xdr:rowOff>
    </xdr:to>
    <xdr:cxnSp macro="">
      <xdr:nvCxnSpPr>
        <xdr:cNvPr id="633" name="直線コネクタ 632">
          <a:extLst>
            <a:ext uri="{FF2B5EF4-FFF2-40B4-BE49-F238E27FC236}">
              <a16:creationId xmlns:a16="http://schemas.microsoft.com/office/drawing/2014/main" id="{A5AAEFA5-6663-4022-AD02-A3F0304A29D2}"/>
            </a:ext>
          </a:extLst>
        </xdr:cNvPr>
        <xdr:cNvCxnSpPr/>
      </xdr:nvCxnSpPr>
      <xdr:spPr>
        <a:xfrm>
          <a:off x="20434300" y="1461089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161492</xdr:rowOff>
    </xdr:from>
    <xdr:to>
      <xdr:col>102</xdr:col>
      <xdr:colOff>165100</xdr:colOff>
      <xdr:row>85</xdr:row>
      <xdr:rowOff>91642</xdr:rowOff>
    </xdr:to>
    <xdr:sp macro="" textlink="">
      <xdr:nvSpPr>
        <xdr:cNvPr id="634" name="楕円 633">
          <a:extLst>
            <a:ext uri="{FF2B5EF4-FFF2-40B4-BE49-F238E27FC236}">
              <a16:creationId xmlns:a16="http://schemas.microsoft.com/office/drawing/2014/main" id="{E0DD2101-C971-41E1-950E-4A3BDE7530C9}"/>
            </a:ext>
          </a:extLst>
        </xdr:cNvPr>
        <xdr:cNvSpPr/>
      </xdr:nvSpPr>
      <xdr:spPr>
        <a:xfrm>
          <a:off x="19494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37643</xdr:rowOff>
    </xdr:from>
    <xdr:to>
      <xdr:col>107</xdr:col>
      <xdr:colOff>50800</xdr:colOff>
      <xdr:row>85</xdr:row>
      <xdr:rowOff>40842</xdr:rowOff>
    </xdr:to>
    <xdr:cxnSp macro="">
      <xdr:nvCxnSpPr>
        <xdr:cNvPr id="635" name="直線コネクタ 634">
          <a:extLst>
            <a:ext uri="{FF2B5EF4-FFF2-40B4-BE49-F238E27FC236}">
              <a16:creationId xmlns:a16="http://schemas.microsoft.com/office/drawing/2014/main" id="{A222710C-3F4C-44FE-95F8-B6C2CA13CB7F}"/>
            </a:ext>
          </a:extLst>
        </xdr:cNvPr>
        <xdr:cNvCxnSpPr/>
      </xdr:nvCxnSpPr>
      <xdr:spPr>
        <a:xfrm flipV="1">
          <a:off x="19545300" y="14610893"/>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36" name="楕円 635">
          <a:extLst>
            <a:ext uri="{FF2B5EF4-FFF2-40B4-BE49-F238E27FC236}">
              <a16:creationId xmlns:a16="http://schemas.microsoft.com/office/drawing/2014/main" id="{6BA964F8-7E06-4748-B357-99EBC0714735}"/>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40842</xdr:rowOff>
    </xdr:from>
    <xdr:to>
      <xdr:col>102</xdr:col>
      <xdr:colOff>114300</xdr:colOff>
      <xdr:row>85</xdr:row>
      <xdr:rowOff>44958</xdr:rowOff>
    </xdr:to>
    <xdr:cxnSp macro="">
      <xdr:nvCxnSpPr>
        <xdr:cNvPr id="637" name="直線コネクタ 636">
          <a:extLst>
            <a:ext uri="{FF2B5EF4-FFF2-40B4-BE49-F238E27FC236}">
              <a16:creationId xmlns:a16="http://schemas.microsoft.com/office/drawing/2014/main" id="{8FB1BC14-2023-40B7-A5E7-425D0A86B166}"/>
            </a:ext>
          </a:extLst>
        </xdr:cNvPr>
        <xdr:cNvCxnSpPr/>
      </xdr:nvCxnSpPr>
      <xdr:spPr>
        <a:xfrm flipV="1">
          <a:off x="18656300" y="1461409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638" name="n_1aveValue【消防施設】&#10;一人当たり面積">
          <a:extLst>
            <a:ext uri="{FF2B5EF4-FFF2-40B4-BE49-F238E27FC236}">
              <a16:creationId xmlns:a16="http://schemas.microsoft.com/office/drawing/2014/main" id="{8F183281-931D-445F-AA0D-ECFCDC1B09FD}"/>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639" name="n_2aveValue【消防施設】&#10;一人当たり面積">
          <a:extLst>
            <a:ext uri="{FF2B5EF4-FFF2-40B4-BE49-F238E27FC236}">
              <a16:creationId xmlns:a16="http://schemas.microsoft.com/office/drawing/2014/main" id="{A02D7CC8-B29D-41F0-917C-D3494A670208}"/>
            </a:ext>
          </a:extLst>
        </xdr:cNvPr>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640" name="n_3aveValue【消防施設】&#10;一人当たり面積">
          <a:extLst>
            <a:ext uri="{FF2B5EF4-FFF2-40B4-BE49-F238E27FC236}">
              <a16:creationId xmlns:a16="http://schemas.microsoft.com/office/drawing/2014/main" id="{72D462D6-C881-40E0-A82E-FF1CBD152A52}"/>
            </a:ext>
          </a:extLst>
        </xdr:cNvPr>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41" name="n_4aveValue【消防施設】&#10;一人当たり面積">
          <a:extLst>
            <a:ext uri="{FF2B5EF4-FFF2-40B4-BE49-F238E27FC236}">
              <a16:creationId xmlns:a16="http://schemas.microsoft.com/office/drawing/2014/main" id="{F3986D3F-C6F3-4598-9399-05AB3F849E62}"/>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128288</xdr:rowOff>
    </xdr:from>
    <xdr:ext cx="469744" cy="259045"/>
    <xdr:sp macro="" textlink="">
      <xdr:nvSpPr>
        <xdr:cNvPr id="642" name="n_1mainValue【消防施設】&#10;一人当たり面積">
          <a:extLst>
            <a:ext uri="{FF2B5EF4-FFF2-40B4-BE49-F238E27FC236}">
              <a16:creationId xmlns:a16="http://schemas.microsoft.com/office/drawing/2014/main" id="{2DEE71EC-99E7-46E4-89F5-57FC02D73DC3}"/>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104970</xdr:rowOff>
    </xdr:from>
    <xdr:ext cx="469744" cy="259045"/>
    <xdr:sp macro="" textlink="">
      <xdr:nvSpPr>
        <xdr:cNvPr id="643" name="n_2mainValue【消防施設】&#10;一人当たり面積">
          <a:extLst>
            <a:ext uri="{FF2B5EF4-FFF2-40B4-BE49-F238E27FC236}">
              <a16:creationId xmlns:a16="http://schemas.microsoft.com/office/drawing/2014/main" id="{82471058-0A59-4D88-BFC8-63A9C457DA76}"/>
            </a:ext>
          </a:extLst>
        </xdr:cNvPr>
        <xdr:cNvSpPr txBox="1"/>
      </xdr:nvSpPr>
      <xdr:spPr>
        <a:xfrm>
          <a:off x="201994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108169</xdr:rowOff>
    </xdr:from>
    <xdr:ext cx="469744" cy="259045"/>
    <xdr:sp macro="" textlink="">
      <xdr:nvSpPr>
        <xdr:cNvPr id="644" name="n_3mainValue【消防施設】&#10;一人当たり面積">
          <a:extLst>
            <a:ext uri="{FF2B5EF4-FFF2-40B4-BE49-F238E27FC236}">
              <a16:creationId xmlns:a16="http://schemas.microsoft.com/office/drawing/2014/main" id="{C46874F0-520F-4EDA-B8CB-3096D66CE871}"/>
            </a:ext>
          </a:extLst>
        </xdr:cNvPr>
        <xdr:cNvSpPr txBox="1"/>
      </xdr:nvSpPr>
      <xdr:spPr>
        <a:xfrm>
          <a:off x="19310427" y="143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45" name="n_4mainValue【消防施設】&#10;一人当たり面積">
          <a:extLst>
            <a:ext uri="{FF2B5EF4-FFF2-40B4-BE49-F238E27FC236}">
              <a16:creationId xmlns:a16="http://schemas.microsoft.com/office/drawing/2014/main" id="{6FB785E6-2A35-43A8-A1C4-2457A768B3E1}"/>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05A2890-B725-41B5-B4A9-CA52F108479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CFF557FB-AAB9-49CB-B60E-060A8235A9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7B85DE46-E545-463C-9935-7FB875B611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FDB0558E-4544-45E2-BEB6-099D8EA107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DA6098EF-94A4-46D6-B63C-C530B79E95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8CF2C4FD-A599-48DA-87D0-6F4C0FD452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FB4E1EEC-4CF0-4B50-9765-5ECCF6C104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F52D6C0-CADC-4936-AD30-20B04197C2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F4A14482-8E32-4138-AC92-9CC4219FBB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6F71A253-5E21-4078-A723-97BFDBDCD2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AFB52597-D919-4B24-AB2F-13C22B2161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F4714AFD-6DB2-4CD2-9863-36D9BB722EE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A38DBB76-29BD-4CA1-B905-93F67B5A23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F35E35A1-00D1-4595-86EC-C788611110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DB7A9E37-6F71-4067-AD02-0ECAE41EE0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5806880F-9D32-4078-8A95-62ABCAEDD5B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27BCA40A-481D-4152-9D70-56937357CE0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2BD0D766-94DD-4E1A-80E7-925982A4F3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65D7155F-CA90-4B39-83F7-6C6350280E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B99313B7-BD0A-4A05-BC2B-0E66343060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A111B948-07CF-4332-B3FE-91CE7A5161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182E2CB3-DA53-4B38-A5FC-F7396839D5E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0F9E5EF0-B0BB-44B3-BE35-FA01DCE33E9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FB690563-F681-4F90-BD1D-15852CC399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a:extLst>
            <a:ext uri="{FF2B5EF4-FFF2-40B4-BE49-F238E27FC236}">
              <a16:creationId xmlns:a16="http://schemas.microsoft.com/office/drawing/2014/main" id="{25A8771D-7C27-4103-95EA-67954261C0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71" name="直線コネクタ 670">
          <a:extLst>
            <a:ext uri="{FF2B5EF4-FFF2-40B4-BE49-F238E27FC236}">
              <a16:creationId xmlns:a16="http://schemas.microsoft.com/office/drawing/2014/main" id="{4572FDE7-F9DE-44E0-8550-5BF5FDF4E97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72" name="【庁舎】&#10;有形固定資産減価償却率最小値テキスト">
          <a:extLst>
            <a:ext uri="{FF2B5EF4-FFF2-40B4-BE49-F238E27FC236}">
              <a16:creationId xmlns:a16="http://schemas.microsoft.com/office/drawing/2014/main" id="{DB8AD5CF-9C26-4FA6-8D57-01ACA6B3DFB5}"/>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73" name="直線コネクタ 672">
          <a:extLst>
            <a:ext uri="{FF2B5EF4-FFF2-40B4-BE49-F238E27FC236}">
              <a16:creationId xmlns:a16="http://schemas.microsoft.com/office/drawing/2014/main" id="{469A6631-A64A-4A94-AC1A-BD66693D81E9}"/>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4" name="【庁舎】&#10;有形固定資産減価償却率最大値テキスト">
          <a:extLst>
            <a:ext uri="{FF2B5EF4-FFF2-40B4-BE49-F238E27FC236}">
              <a16:creationId xmlns:a16="http://schemas.microsoft.com/office/drawing/2014/main" id="{6A51CCB0-C353-4B2A-823F-A847B411A64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5" name="直線コネクタ 674">
          <a:extLst>
            <a:ext uri="{FF2B5EF4-FFF2-40B4-BE49-F238E27FC236}">
              <a16:creationId xmlns:a16="http://schemas.microsoft.com/office/drawing/2014/main" id="{F29A346A-7587-452E-AE92-F5E4A82FA70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6" name="【庁舎】&#10;有形固定資産減価償却率平均値テキスト">
          <a:extLst>
            <a:ext uri="{FF2B5EF4-FFF2-40B4-BE49-F238E27FC236}">
              <a16:creationId xmlns:a16="http://schemas.microsoft.com/office/drawing/2014/main" id="{6621914D-BD08-4374-80E0-CA7192718C44}"/>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7" name="フローチャート: 判断 676">
          <a:extLst>
            <a:ext uri="{FF2B5EF4-FFF2-40B4-BE49-F238E27FC236}">
              <a16:creationId xmlns:a16="http://schemas.microsoft.com/office/drawing/2014/main" id="{CBC52E79-E98A-4AB5-965D-2A8DE1C19F2B}"/>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8" name="フローチャート: 判断 677">
          <a:extLst>
            <a:ext uri="{FF2B5EF4-FFF2-40B4-BE49-F238E27FC236}">
              <a16:creationId xmlns:a16="http://schemas.microsoft.com/office/drawing/2014/main" id="{815719FB-A060-45E0-8406-22F021DA0065}"/>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9" name="フローチャート: 判断 678">
          <a:extLst>
            <a:ext uri="{FF2B5EF4-FFF2-40B4-BE49-F238E27FC236}">
              <a16:creationId xmlns:a16="http://schemas.microsoft.com/office/drawing/2014/main" id="{38F9482D-8B4A-423E-8322-1512423B4CD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80" name="フローチャート: 判断 679">
          <a:extLst>
            <a:ext uri="{FF2B5EF4-FFF2-40B4-BE49-F238E27FC236}">
              <a16:creationId xmlns:a16="http://schemas.microsoft.com/office/drawing/2014/main" id="{BCDE028E-C1C3-4AD9-AC48-C4A073A161F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81" name="フローチャート: 判断 680">
          <a:extLst>
            <a:ext uri="{FF2B5EF4-FFF2-40B4-BE49-F238E27FC236}">
              <a16:creationId xmlns:a16="http://schemas.microsoft.com/office/drawing/2014/main" id="{617E1F8F-3C8E-4A57-ACA1-1E362DEB1572}"/>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F7B0D08-51B7-4002-AE4C-89A4734A1D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6DE5470-C032-4AFD-ADFD-A7349D591B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11164F45-72E1-487F-9447-CA35A71B74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ACD78C4-6302-4A30-A82F-0E14B90546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4E3E153-ECDB-4C8E-9D81-DA4E28908A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687" name="楕円 686">
          <a:extLst>
            <a:ext uri="{FF2B5EF4-FFF2-40B4-BE49-F238E27FC236}">
              <a16:creationId xmlns:a16="http://schemas.microsoft.com/office/drawing/2014/main" id="{64478182-6B49-4DCC-A3EE-C0B0A6D59815}"/>
            </a:ext>
          </a:extLst>
        </xdr:cNvPr>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688" name="【庁舎】&#10;有形固定資産減価償却率該当値テキスト">
          <a:extLst>
            <a:ext uri="{FF2B5EF4-FFF2-40B4-BE49-F238E27FC236}">
              <a16:creationId xmlns:a16="http://schemas.microsoft.com/office/drawing/2014/main" id="{40FCC827-920F-455B-BC05-49E10FEB1D44}"/>
            </a:ext>
          </a:extLst>
        </xdr:cNvPr>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27032</xdr:rowOff>
    </xdr:from>
    <xdr:to>
      <xdr:col>81</xdr:col>
      <xdr:colOff>101600</xdr:colOff>
      <xdr:row>107</xdr:row>
      <xdr:rowOff>128632</xdr:rowOff>
    </xdr:to>
    <xdr:sp macro="" textlink="">
      <xdr:nvSpPr>
        <xdr:cNvPr id="689" name="楕円 688">
          <a:extLst>
            <a:ext uri="{FF2B5EF4-FFF2-40B4-BE49-F238E27FC236}">
              <a16:creationId xmlns:a16="http://schemas.microsoft.com/office/drawing/2014/main" id="{8D804308-C2A4-4D39-890A-4C17263B321C}"/>
            </a:ext>
          </a:extLst>
        </xdr:cNvPr>
        <xdr:cNvSpPr/>
      </xdr:nvSpPr>
      <xdr:spPr>
        <a:xfrm>
          <a:off x="1543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77832</xdr:rowOff>
    </xdr:to>
    <xdr:cxnSp macro="">
      <xdr:nvCxnSpPr>
        <xdr:cNvPr id="690" name="直線コネクタ 689">
          <a:extLst>
            <a:ext uri="{FF2B5EF4-FFF2-40B4-BE49-F238E27FC236}">
              <a16:creationId xmlns:a16="http://schemas.microsoft.com/office/drawing/2014/main" id="{109428BF-FE95-4F38-B169-883EC8304FEA}"/>
            </a:ext>
          </a:extLst>
        </xdr:cNvPr>
        <xdr:cNvCxnSpPr/>
      </xdr:nvCxnSpPr>
      <xdr:spPr>
        <a:xfrm flipV="1">
          <a:off x="15481300" y="18328277"/>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691" name="楕円 690">
          <a:extLst>
            <a:ext uri="{FF2B5EF4-FFF2-40B4-BE49-F238E27FC236}">
              <a16:creationId xmlns:a16="http://schemas.microsoft.com/office/drawing/2014/main" id="{18C48C3F-34DB-4B6E-9BD0-5BF2D3087256}"/>
            </a:ext>
          </a:extLst>
        </xdr:cNvPr>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77832</xdr:rowOff>
    </xdr:from>
    <xdr:to>
      <xdr:col>81</xdr:col>
      <xdr:colOff>50800</xdr:colOff>
      <xdr:row>107</xdr:row>
      <xdr:rowOff>102326</xdr:rowOff>
    </xdr:to>
    <xdr:cxnSp macro="">
      <xdr:nvCxnSpPr>
        <xdr:cNvPr id="692" name="直線コネクタ 691">
          <a:extLst>
            <a:ext uri="{FF2B5EF4-FFF2-40B4-BE49-F238E27FC236}">
              <a16:creationId xmlns:a16="http://schemas.microsoft.com/office/drawing/2014/main" id="{FBFC96A6-871E-41F7-BC6F-FA56ADF8C667}"/>
            </a:ext>
          </a:extLst>
        </xdr:cNvPr>
        <xdr:cNvCxnSpPr/>
      </xdr:nvCxnSpPr>
      <xdr:spPr>
        <a:xfrm flipV="1">
          <a:off x="14592300" y="184229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149498</xdr:rowOff>
    </xdr:from>
    <xdr:to>
      <xdr:col>72</xdr:col>
      <xdr:colOff>38100</xdr:colOff>
      <xdr:row>108</xdr:row>
      <xdr:rowOff>79648</xdr:rowOff>
    </xdr:to>
    <xdr:sp macro="" textlink="">
      <xdr:nvSpPr>
        <xdr:cNvPr id="693" name="楕円 692">
          <a:extLst>
            <a:ext uri="{FF2B5EF4-FFF2-40B4-BE49-F238E27FC236}">
              <a16:creationId xmlns:a16="http://schemas.microsoft.com/office/drawing/2014/main" id="{2F10AB48-5185-4FDE-96AB-872B896D76D8}"/>
            </a:ext>
          </a:extLst>
        </xdr:cNvPr>
        <xdr:cNvSpPr/>
      </xdr:nvSpPr>
      <xdr:spPr>
        <a:xfrm>
          <a:off x="13652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102326</xdr:rowOff>
    </xdr:from>
    <xdr:to>
      <xdr:col>76</xdr:col>
      <xdr:colOff>114300</xdr:colOff>
      <xdr:row>108</xdr:row>
      <xdr:rowOff>28848</xdr:rowOff>
    </xdr:to>
    <xdr:cxnSp macro="">
      <xdr:nvCxnSpPr>
        <xdr:cNvPr id="694" name="直線コネクタ 693">
          <a:extLst>
            <a:ext uri="{FF2B5EF4-FFF2-40B4-BE49-F238E27FC236}">
              <a16:creationId xmlns:a16="http://schemas.microsoft.com/office/drawing/2014/main" id="{D50C39F2-F059-45F0-8F63-A233EA71ADF1}"/>
            </a:ext>
          </a:extLst>
        </xdr:cNvPr>
        <xdr:cNvCxnSpPr/>
      </xdr:nvCxnSpPr>
      <xdr:spPr>
        <a:xfrm flipV="1">
          <a:off x="13703300" y="18447476"/>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36830</xdr:rowOff>
    </xdr:from>
    <xdr:to>
      <xdr:col>67</xdr:col>
      <xdr:colOff>101600</xdr:colOff>
      <xdr:row>108</xdr:row>
      <xdr:rowOff>138430</xdr:rowOff>
    </xdr:to>
    <xdr:sp macro="" textlink="">
      <xdr:nvSpPr>
        <xdr:cNvPr id="695" name="楕円 694">
          <a:extLst>
            <a:ext uri="{FF2B5EF4-FFF2-40B4-BE49-F238E27FC236}">
              <a16:creationId xmlns:a16="http://schemas.microsoft.com/office/drawing/2014/main" id="{D115CBC5-703E-4ACF-BA9A-739082BA5DB9}"/>
            </a:ext>
          </a:extLst>
        </xdr:cNvPr>
        <xdr:cNvSpPr/>
      </xdr:nvSpPr>
      <xdr:spPr>
        <a:xfrm>
          <a:off x="1276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28848</xdr:rowOff>
    </xdr:from>
    <xdr:to>
      <xdr:col>71</xdr:col>
      <xdr:colOff>177800</xdr:colOff>
      <xdr:row>108</xdr:row>
      <xdr:rowOff>87630</xdr:rowOff>
    </xdr:to>
    <xdr:cxnSp macro="">
      <xdr:nvCxnSpPr>
        <xdr:cNvPr id="696" name="直線コネクタ 695">
          <a:extLst>
            <a:ext uri="{FF2B5EF4-FFF2-40B4-BE49-F238E27FC236}">
              <a16:creationId xmlns:a16="http://schemas.microsoft.com/office/drawing/2014/main" id="{8429EDFB-8019-4529-9D6F-955506E3E941}"/>
            </a:ext>
          </a:extLst>
        </xdr:cNvPr>
        <xdr:cNvCxnSpPr/>
      </xdr:nvCxnSpPr>
      <xdr:spPr>
        <a:xfrm flipV="1">
          <a:off x="12814300" y="1854544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7" name="n_1aveValue【庁舎】&#10;有形固定資産減価償却率">
          <a:extLst>
            <a:ext uri="{FF2B5EF4-FFF2-40B4-BE49-F238E27FC236}">
              <a16:creationId xmlns:a16="http://schemas.microsoft.com/office/drawing/2014/main" id="{00B79D83-F75A-4B91-A9C7-62ADBA9F29B6}"/>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8" name="n_2aveValue【庁舎】&#10;有形固定資産減価償却率">
          <a:extLst>
            <a:ext uri="{FF2B5EF4-FFF2-40B4-BE49-F238E27FC236}">
              <a16:creationId xmlns:a16="http://schemas.microsoft.com/office/drawing/2014/main" id="{585EAB2D-6013-493B-9312-4D07278945DA}"/>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9" name="n_3aveValue【庁舎】&#10;有形固定資産減価償却率">
          <a:extLst>
            <a:ext uri="{FF2B5EF4-FFF2-40B4-BE49-F238E27FC236}">
              <a16:creationId xmlns:a16="http://schemas.microsoft.com/office/drawing/2014/main" id="{65617146-E2AC-4E59-A5CA-D5276B13A8C9}"/>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00" name="n_4aveValue【庁舎】&#10;有形固定資産減価償却率">
          <a:extLst>
            <a:ext uri="{FF2B5EF4-FFF2-40B4-BE49-F238E27FC236}">
              <a16:creationId xmlns:a16="http://schemas.microsoft.com/office/drawing/2014/main" id="{B98F9D27-112F-4540-93A2-D63AD12E6882}"/>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119759</xdr:rowOff>
    </xdr:from>
    <xdr:ext cx="405111" cy="259045"/>
    <xdr:sp macro="" textlink="">
      <xdr:nvSpPr>
        <xdr:cNvPr id="701" name="n_1mainValue【庁舎】&#10;有形固定資産減価償却率">
          <a:extLst>
            <a:ext uri="{FF2B5EF4-FFF2-40B4-BE49-F238E27FC236}">
              <a16:creationId xmlns:a16="http://schemas.microsoft.com/office/drawing/2014/main" id="{98A19DEF-E20A-4E03-A83F-196C025D7AF0}"/>
            </a:ext>
          </a:extLst>
        </xdr:cNvPr>
        <xdr:cNvSpPr txBox="1"/>
      </xdr:nvSpPr>
      <xdr:spPr>
        <a:xfrm>
          <a:off x="15266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702" name="n_2mainValue【庁舎】&#10;有形固定資産減価償却率">
          <a:extLst>
            <a:ext uri="{FF2B5EF4-FFF2-40B4-BE49-F238E27FC236}">
              <a16:creationId xmlns:a16="http://schemas.microsoft.com/office/drawing/2014/main" id="{435EDAD8-8CCC-4E95-8EDF-CD8D67F10880}"/>
            </a:ext>
          </a:extLst>
        </xdr:cNvPr>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70775</xdr:rowOff>
    </xdr:from>
    <xdr:ext cx="405111" cy="259045"/>
    <xdr:sp macro="" textlink="">
      <xdr:nvSpPr>
        <xdr:cNvPr id="703" name="n_3mainValue【庁舎】&#10;有形固定資産減価償却率">
          <a:extLst>
            <a:ext uri="{FF2B5EF4-FFF2-40B4-BE49-F238E27FC236}">
              <a16:creationId xmlns:a16="http://schemas.microsoft.com/office/drawing/2014/main" id="{40AB17CA-E35E-404F-8E17-51E026D71D00}"/>
            </a:ext>
          </a:extLst>
        </xdr:cNvPr>
        <xdr:cNvSpPr txBox="1"/>
      </xdr:nvSpPr>
      <xdr:spPr>
        <a:xfrm>
          <a:off x="13500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129557</xdr:rowOff>
    </xdr:from>
    <xdr:ext cx="405111" cy="259045"/>
    <xdr:sp macro="" textlink="">
      <xdr:nvSpPr>
        <xdr:cNvPr id="704" name="n_4mainValue【庁舎】&#10;有形固定資産減価償却率">
          <a:extLst>
            <a:ext uri="{FF2B5EF4-FFF2-40B4-BE49-F238E27FC236}">
              <a16:creationId xmlns:a16="http://schemas.microsoft.com/office/drawing/2014/main" id="{18485F32-2C7C-4E51-9B16-CF1CD517BC51}"/>
            </a:ext>
          </a:extLst>
        </xdr:cNvPr>
        <xdr:cNvSpPr txBox="1"/>
      </xdr:nvSpPr>
      <xdr:spPr>
        <a:xfrm>
          <a:off x="12611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24ABB5E2-5073-40D0-B187-29760ED885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5B9D82F1-D25E-4E14-8F1A-1388065377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A1A71D1B-89E4-4F3C-9429-3BEA60C0C77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F81079F8-EF5B-4A27-8948-4162FDFF9C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63C0EAB6-9F42-44D1-AE22-078A4B6DD7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606E63B2-3E78-41CE-9BCC-A21EE73E2C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1EF1D7FE-8C1B-4FB1-95D0-D038C5C278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A6063A91-2120-41E1-9A4F-C9CC11E6CC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E20094D5-D4DF-4E4A-B8C7-1D01EBED3D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77F30F11-E0DA-4860-B13A-D07DCED874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10795D49-C2F5-4158-A939-03F707D16E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98C2FC24-9F07-43A0-854F-A497FC61346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53E78722-C431-45E0-BE34-88CF99E341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8100FD65-30F8-43C9-BDFD-043248F597A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80A2FDE3-4E93-4AD5-A51B-E4311E661EB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30442267-E6E1-4C85-ACF5-23A68C2B1F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7FADEE93-8D99-4201-BB7E-0275A42F6D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CFB045BF-6A9D-4098-9675-698C03D9864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3D822178-3FBA-438E-AD72-E713246052B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8D379994-96DF-4373-8C94-217692DC89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1648F895-4328-4B11-BDBE-95BF97F014C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650C5DAB-7F0C-40C8-95E7-5F64C075B7B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F761FCC2-2C13-42BD-B1CD-B9369BBFE7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17F360EE-879E-4650-8006-B0A8388FBF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a:extLst>
            <a:ext uri="{FF2B5EF4-FFF2-40B4-BE49-F238E27FC236}">
              <a16:creationId xmlns:a16="http://schemas.microsoft.com/office/drawing/2014/main" id="{15D0658D-019C-459D-9DAE-562E6E3074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30" name="直線コネクタ 729">
          <a:extLst>
            <a:ext uri="{FF2B5EF4-FFF2-40B4-BE49-F238E27FC236}">
              <a16:creationId xmlns:a16="http://schemas.microsoft.com/office/drawing/2014/main" id="{E5065EAA-4B8E-4922-9B64-E08997A0CCCA}"/>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31" name="【庁舎】&#10;一人当たり面積最小値テキスト">
          <a:extLst>
            <a:ext uri="{FF2B5EF4-FFF2-40B4-BE49-F238E27FC236}">
              <a16:creationId xmlns:a16="http://schemas.microsoft.com/office/drawing/2014/main" id="{A795886A-A982-40EE-A3DF-1801AA32F576}"/>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32" name="直線コネクタ 731">
          <a:extLst>
            <a:ext uri="{FF2B5EF4-FFF2-40B4-BE49-F238E27FC236}">
              <a16:creationId xmlns:a16="http://schemas.microsoft.com/office/drawing/2014/main" id="{D97E6BC0-0141-479F-A9E6-AB9183AC2924}"/>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33" name="【庁舎】&#10;一人当たり面積最大値テキスト">
          <a:extLst>
            <a:ext uri="{FF2B5EF4-FFF2-40B4-BE49-F238E27FC236}">
              <a16:creationId xmlns:a16="http://schemas.microsoft.com/office/drawing/2014/main" id="{BB2DC6A5-4F8A-4E72-837B-B91AD58DBB7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4" name="直線コネクタ 733">
          <a:extLst>
            <a:ext uri="{FF2B5EF4-FFF2-40B4-BE49-F238E27FC236}">
              <a16:creationId xmlns:a16="http://schemas.microsoft.com/office/drawing/2014/main" id="{CB648E07-D445-4405-9E8E-D67D8DAEB18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35" name="【庁舎】&#10;一人当たり面積平均値テキスト">
          <a:extLst>
            <a:ext uri="{FF2B5EF4-FFF2-40B4-BE49-F238E27FC236}">
              <a16:creationId xmlns:a16="http://schemas.microsoft.com/office/drawing/2014/main" id="{459070D7-892A-4F8A-8735-EEAA44BB4026}"/>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6" name="フローチャート: 判断 735">
          <a:extLst>
            <a:ext uri="{FF2B5EF4-FFF2-40B4-BE49-F238E27FC236}">
              <a16:creationId xmlns:a16="http://schemas.microsoft.com/office/drawing/2014/main" id="{38F70F26-6D0B-4299-AC70-E10B6B4938BD}"/>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7" name="フローチャート: 判断 736">
          <a:extLst>
            <a:ext uri="{FF2B5EF4-FFF2-40B4-BE49-F238E27FC236}">
              <a16:creationId xmlns:a16="http://schemas.microsoft.com/office/drawing/2014/main" id="{907CD8F5-8090-4531-B3BA-1F8497346739}"/>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8" name="フローチャート: 判断 737">
          <a:extLst>
            <a:ext uri="{FF2B5EF4-FFF2-40B4-BE49-F238E27FC236}">
              <a16:creationId xmlns:a16="http://schemas.microsoft.com/office/drawing/2014/main" id="{99E19FFD-2B3A-4DC9-88F1-D5FED932F25D}"/>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9" name="フローチャート: 判断 738">
          <a:extLst>
            <a:ext uri="{FF2B5EF4-FFF2-40B4-BE49-F238E27FC236}">
              <a16:creationId xmlns:a16="http://schemas.microsoft.com/office/drawing/2014/main" id="{CE0536C5-77AA-4513-9ABE-2C306B0AF94B}"/>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40" name="フローチャート: 判断 739">
          <a:extLst>
            <a:ext uri="{FF2B5EF4-FFF2-40B4-BE49-F238E27FC236}">
              <a16:creationId xmlns:a16="http://schemas.microsoft.com/office/drawing/2014/main" id="{17C7B0AC-0294-4F8A-A7FA-DDAF55107759}"/>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A72CC58-03BF-4A88-8414-1131BDC25F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8D2A123A-5248-4A26-A452-BBF5A814E8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17FD412-891A-4AB8-A975-ED07D4E8B6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DEC9280-A020-4479-A44B-5717E8DF2C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6B0E1E4C-B695-40EE-9E14-0B2D8EB298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46" name="楕円 745">
          <a:extLst>
            <a:ext uri="{FF2B5EF4-FFF2-40B4-BE49-F238E27FC236}">
              <a16:creationId xmlns:a16="http://schemas.microsoft.com/office/drawing/2014/main" id="{CBB6B8C2-08F3-4A96-B2E8-904E61656718}"/>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80753</xdr:rowOff>
    </xdr:from>
    <xdr:ext cx="469744" cy="259045"/>
    <xdr:sp macro="" textlink="">
      <xdr:nvSpPr>
        <xdr:cNvPr id="747" name="【庁舎】&#10;一人当たり面積該当値テキスト">
          <a:extLst>
            <a:ext uri="{FF2B5EF4-FFF2-40B4-BE49-F238E27FC236}">
              <a16:creationId xmlns:a16="http://schemas.microsoft.com/office/drawing/2014/main" id="{FD217127-A541-459B-8E86-B92FEB10847C}"/>
            </a:ext>
          </a:extLst>
        </xdr:cNvPr>
        <xdr:cNvSpPr txBox="1"/>
      </xdr:nvSpPr>
      <xdr:spPr>
        <a:xfrm>
          <a:off x="22199600" y="182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748" name="楕円 747">
          <a:extLst>
            <a:ext uri="{FF2B5EF4-FFF2-40B4-BE49-F238E27FC236}">
              <a16:creationId xmlns:a16="http://schemas.microsoft.com/office/drawing/2014/main" id="{C80149DD-D6D2-44BE-B5BE-407A023F99C9}"/>
            </a:ext>
          </a:extLst>
        </xdr:cNvPr>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49530</xdr:rowOff>
    </xdr:to>
    <xdr:cxnSp macro="">
      <xdr:nvCxnSpPr>
        <xdr:cNvPr id="749" name="直線コネクタ 748">
          <a:extLst>
            <a:ext uri="{FF2B5EF4-FFF2-40B4-BE49-F238E27FC236}">
              <a16:creationId xmlns:a16="http://schemas.microsoft.com/office/drawing/2014/main" id="{C761E6CA-EDA2-4394-BC49-881CB7782472}"/>
            </a:ext>
          </a:extLst>
        </xdr:cNvPr>
        <xdr:cNvCxnSpPr/>
      </xdr:nvCxnSpPr>
      <xdr:spPr>
        <a:xfrm flipV="1">
          <a:off x="21323300" y="183903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750" name="楕円 749">
          <a:extLst>
            <a:ext uri="{FF2B5EF4-FFF2-40B4-BE49-F238E27FC236}">
              <a16:creationId xmlns:a16="http://schemas.microsoft.com/office/drawing/2014/main" id="{702E58FE-FA72-4808-BA65-5E48D83AA428}"/>
            </a:ext>
          </a:extLst>
        </xdr:cNvPr>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54973</xdr:rowOff>
    </xdr:to>
    <xdr:cxnSp macro="">
      <xdr:nvCxnSpPr>
        <xdr:cNvPr id="751" name="直線コネクタ 750">
          <a:extLst>
            <a:ext uri="{FF2B5EF4-FFF2-40B4-BE49-F238E27FC236}">
              <a16:creationId xmlns:a16="http://schemas.microsoft.com/office/drawing/2014/main" id="{A23073A9-16A3-4F4B-8A0F-AD277A92E6E7}"/>
            </a:ext>
          </a:extLst>
        </xdr:cNvPr>
        <xdr:cNvCxnSpPr/>
      </xdr:nvCxnSpPr>
      <xdr:spPr>
        <a:xfrm flipV="1">
          <a:off x="20434300" y="183946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52" name="楕円 751">
          <a:extLst>
            <a:ext uri="{FF2B5EF4-FFF2-40B4-BE49-F238E27FC236}">
              <a16:creationId xmlns:a16="http://schemas.microsoft.com/office/drawing/2014/main" id="{57138ADB-2036-46D6-8D01-F9377BC1CA6D}"/>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107</xdr:row>
      <xdr:rowOff>61505</xdr:rowOff>
    </xdr:to>
    <xdr:cxnSp macro="">
      <xdr:nvCxnSpPr>
        <xdr:cNvPr id="753" name="直線コネクタ 752">
          <a:extLst>
            <a:ext uri="{FF2B5EF4-FFF2-40B4-BE49-F238E27FC236}">
              <a16:creationId xmlns:a16="http://schemas.microsoft.com/office/drawing/2014/main" id="{4A84A187-1BBC-4D34-8670-594F25295483}"/>
            </a:ext>
          </a:extLst>
        </xdr:cNvPr>
        <xdr:cNvCxnSpPr/>
      </xdr:nvCxnSpPr>
      <xdr:spPr>
        <a:xfrm flipV="1">
          <a:off x="19545300" y="184001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18324</xdr:rowOff>
    </xdr:from>
    <xdr:to>
      <xdr:col>98</xdr:col>
      <xdr:colOff>38100</xdr:colOff>
      <xdr:row>107</xdr:row>
      <xdr:rowOff>119924</xdr:rowOff>
    </xdr:to>
    <xdr:sp macro="" textlink="">
      <xdr:nvSpPr>
        <xdr:cNvPr id="754" name="楕円 753">
          <a:extLst>
            <a:ext uri="{FF2B5EF4-FFF2-40B4-BE49-F238E27FC236}">
              <a16:creationId xmlns:a16="http://schemas.microsoft.com/office/drawing/2014/main" id="{5D03EAE7-1B28-4E74-9DAB-5FE0CB935863}"/>
            </a:ext>
          </a:extLst>
        </xdr:cNvPr>
        <xdr:cNvSpPr/>
      </xdr:nvSpPr>
      <xdr:spPr>
        <a:xfrm>
          <a:off x="18605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107</xdr:row>
      <xdr:rowOff>69124</xdr:rowOff>
    </xdr:to>
    <xdr:cxnSp macro="">
      <xdr:nvCxnSpPr>
        <xdr:cNvPr id="755" name="直線コネクタ 754">
          <a:extLst>
            <a:ext uri="{FF2B5EF4-FFF2-40B4-BE49-F238E27FC236}">
              <a16:creationId xmlns:a16="http://schemas.microsoft.com/office/drawing/2014/main" id="{96038A89-7A4C-4C01-9EC5-42BEBA4FB524}"/>
            </a:ext>
          </a:extLst>
        </xdr:cNvPr>
        <xdr:cNvCxnSpPr/>
      </xdr:nvCxnSpPr>
      <xdr:spPr>
        <a:xfrm flipV="1">
          <a:off x="18656300" y="184066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56" name="n_1aveValue【庁舎】&#10;一人当たり面積">
          <a:extLst>
            <a:ext uri="{FF2B5EF4-FFF2-40B4-BE49-F238E27FC236}">
              <a16:creationId xmlns:a16="http://schemas.microsoft.com/office/drawing/2014/main" id="{B79FD1A8-9D64-4C2B-8196-D062AFF58D87}"/>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57" name="n_2aveValue【庁舎】&#10;一人当たり面積">
          <a:extLst>
            <a:ext uri="{FF2B5EF4-FFF2-40B4-BE49-F238E27FC236}">
              <a16:creationId xmlns:a16="http://schemas.microsoft.com/office/drawing/2014/main" id="{C7A97789-43D8-4D7B-9D1E-8812305169DE}"/>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758" name="n_3aveValue【庁舎】&#10;一人当たり面積">
          <a:extLst>
            <a:ext uri="{FF2B5EF4-FFF2-40B4-BE49-F238E27FC236}">
              <a16:creationId xmlns:a16="http://schemas.microsoft.com/office/drawing/2014/main" id="{AC8F997C-668A-4D05-8F66-829E0C22B01C}"/>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9" name="n_4aveValue【庁舎】&#10;一人当たり面積">
          <a:extLst>
            <a:ext uri="{FF2B5EF4-FFF2-40B4-BE49-F238E27FC236}">
              <a16:creationId xmlns:a16="http://schemas.microsoft.com/office/drawing/2014/main" id="{F32C2888-29F9-494A-BF01-6BC6BAAF43BD}"/>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760" name="n_1mainValue【庁舎】&#10;一人当たり面積">
          <a:extLst>
            <a:ext uri="{FF2B5EF4-FFF2-40B4-BE49-F238E27FC236}">
              <a16:creationId xmlns:a16="http://schemas.microsoft.com/office/drawing/2014/main" id="{326635E2-60D9-4E41-A22B-731F7DED0271}"/>
            </a:ext>
          </a:extLst>
        </xdr:cNvPr>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761" name="n_2mainValue【庁舎】&#10;一人当たり面積">
          <a:extLst>
            <a:ext uri="{FF2B5EF4-FFF2-40B4-BE49-F238E27FC236}">
              <a16:creationId xmlns:a16="http://schemas.microsoft.com/office/drawing/2014/main" id="{30FBCB2D-EE22-4F1D-B63B-E3213B3E4E26}"/>
            </a:ext>
          </a:extLst>
        </xdr:cNvPr>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62" name="n_3mainValue【庁舎】&#10;一人当たり面積">
          <a:extLst>
            <a:ext uri="{FF2B5EF4-FFF2-40B4-BE49-F238E27FC236}">
              <a16:creationId xmlns:a16="http://schemas.microsoft.com/office/drawing/2014/main" id="{17CFB2A7-D5A3-40E3-8976-A2B0C7DFADAC}"/>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111051</xdr:rowOff>
    </xdr:from>
    <xdr:ext cx="469744" cy="259045"/>
    <xdr:sp macro="" textlink="">
      <xdr:nvSpPr>
        <xdr:cNvPr id="763" name="n_4mainValue【庁舎】&#10;一人当たり面積">
          <a:extLst>
            <a:ext uri="{FF2B5EF4-FFF2-40B4-BE49-F238E27FC236}">
              <a16:creationId xmlns:a16="http://schemas.microsoft.com/office/drawing/2014/main" id="{1E7EAC7A-B254-47FE-B32A-2DB84FAF209A}"/>
            </a:ext>
          </a:extLst>
        </xdr:cNvPr>
        <xdr:cNvSpPr txBox="1"/>
      </xdr:nvSpPr>
      <xdr:spPr>
        <a:xfrm>
          <a:off x="18421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EEB47BD9-0497-4C93-A6F7-943EE2738D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90F44ED-D8C9-42E0-B411-E69D3C59B0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5DFED0E9-99D0-4E94-9D87-F145C1B08A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類型がいくつか見られ、当町施設の老朽化進行が現れている。一方で消防施設については近年屯所等の改築が進んでいるため、有形固定資産減価償却率は低下している。消防施設を利用する消防団員は減少傾向にあるため、現状にあう形で支出規模を見直す余地がある。</a:t>
          </a:r>
          <a:endParaRPr lang="ja-JP" altLang="ja-JP" sz="1400">
            <a:effectLst/>
          </a:endParaRPr>
        </a:p>
        <a:p>
          <a:r>
            <a:rPr kumimoji="1" lang="ja-JP" altLang="ja-JP" sz="1100">
              <a:solidFill>
                <a:schemeClr val="dk1"/>
              </a:solidFill>
              <a:effectLst/>
              <a:latin typeface="+mn-lt"/>
              <a:ea typeface="+mn-ea"/>
              <a:cs typeface="+mn-cs"/>
            </a:rPr>
            <a:t>　また、幼稚園・保育所については、有形固定資産減価償却率が</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大きく低下している。これは、</a:t>
          </a:r>
          <a:r>
            <a:rPr kumimoji="1" lang="ja-JP" altLang="en-US" sz="1100">
              <a:solidFill>
                <a:schemeClr val="dk1"/>
              </a:solidFill>
              <a:effectLst/>
              <a:latin typeface="+mn-lt"/>
              <a:ea typeface="+mn-ea"/>
              <a:cs typeface="+mn-cs"/>
            </a:rPr>
            <a:t>はなわ</a:t>
          </a:r>
          <a:r>
            <a:rPr kumimoji="1" lang="ja-JP" altLang="ja-JP" sz="1100">
              <a:solidFill>
                <a:schemeClr val="dk1"/>
              </a:solidFill>
              <a:effectLst/>
              <a:latin typeface="+mn-lt"/>
              <a:ea typeface="+mn-ea"/>
              <a:cs typeface="+mn-cs"/>
            </a:rPr>
            <a:t>こども園を新しく設置した</a:t>
          </a:r>
          <a:r>
            <a:rPr kumimoji="1" lang="ja-JP" altLang="en-US" sz="1100">
              <a:solidFill>
                <a:schemeClr val="dk1"/>
              </a:solidFill>
              <a:effectLst/>
              <a:latin typeface="+mn-lt"/>
              <a:ea typeface="+mn-ea"/>
              <a:cs typeface="+mn-cs"/>
            </a:rPr>
            <a:t>ことによるもので</a:t>
          </a:r>
          <a:r>
            <a:rPr kumimoji="1" lang="ja-JP" altLang="ja-JP" sz="1100">
              <a:solidFill>
                <a:schemeClr val="dk1"/>
              </a:solidFill>
              <a:effectLst/>
              <a:latin typeface="+mn-lt"/>
              <a:ea typeface="+mn-ea"/>
              <a:cs typeface="+mn-cs"/>
            </a:rPr>
            <a:t>ある。これに伴い、一人当たり面積も増加し、類似団体平均を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上回ることとなった。維持管理にかかる経費の増加に留意しつつ、引き続き、子育て環境の整備に積極的に取り組んでいく。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道路・橋梁については、類似団体と大きな差は出ていないが、当町は人口に対して面積が大きく、道路橋梁の延長が長いため、計画的な整備が求められる。財務状況とのバランスを見ながら支出していく必要が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84909</xdr:rowOff>
    </xdr:from>
    <xdr:to>
      <xdr:col>23</xdr:col>
      <xdr:colOff>133350</xdr:colOff>
      <xdr:row>61</xdr:row>
      <xdr:rowOff>171087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4335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171087</xdr:rowOff>
    </xdr:from>
    <xdr:to>
      <xdr:col>19</xdr:col>
      <xdr:colOff>133350</xdr:colOff>
      <xdr:row>62</xdr:row>
      <xdr:rowOff>23767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295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23767</xdr:rowOff>
    </xdr:from>
    <xdr:to>
      <xdr:col>15</xdr:col>
      <xdr:colOff>82550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5366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136616</xdr:rowOff>
    </xdr:from>
    <xdr:to>
      <xdr:col>11</xdr:col>
      <xdr:colOff>31750</xdr:colOff>
      <xdr:row>62</xdr:row>
      <xdr:rowOff>44450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9506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34109</xdr:rowOff>
    </xdr:from>
    <xdr:to>
      <xdr:col>23</xdr:col>
      <xdr:colOff>184150</xdr:colOff>
      <xdr:row>61</xdr:row>
      <xdr:rowOff>135709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120287</xdr:rowOff>
    </xdr:from>
    <xdr:to>
      <xdr:col>19</xdr:col>
      <xdr:colOff>184150</xdr:colOff>
      <xdr:row>62</xdr:row>
      <xdr:rowOff>50437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35214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144417</xdr:rowOff>
    </xdr:from>
    <xdr:to>
      <xdr:col>15</xdr:col>
      <xdr:colOff>133350</xdr:colOff>
      <xdr:row>62</xdr:row>
      <xdr:rowOff>74567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59344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167627</xdr:rowOff>
    </xdr:from>
    <xdr:to>
      <xdr:col>23</xdr:col>
      <xdr:colOff>133350</xdr:colOff>
      <xdr:row>82</xdr:row>
      <xdr:rowOff>12984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55077"/>
          <a:ext cx="8382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124409</xdr:rowOff>
    </xdr:from>
    <xdr:to>
      <xdr:col>19</xdr:col>
      <xdr:colOff>133350</xdr:colOff>
      <xdr:row>82</xdr:row>
      <xdr:rowOff>12984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1859"/>
          <a:ext cx="889000" cy="6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124409</xdr:rowOff>
    </xdr:from>
    <xdr:to>
      <xdr:col>15</xdr:col>
      <xdr:colOff>82550</xdr:colOff>
      <xdr:row>81</xdr:row>
      <xdr:rowOff>129907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11859"/>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123982</xdr:rowOff>
    </xdr:from>
    <xdr:to>
      <xdr:col>11</xdr:col>
      <xdr:colOff>31750</xdr:colOff>
      <xdr:row>81</xdr:row>
      <xdr:rowOff>129907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1432"/>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116827</xdr:rowOff>
    </xdr:from>
    <xdr:to>
      <xdr:col>23</xdr:col>
      <xdr:colOff>184150</xdr:colOff>
      <xdr:row>82</xdr:row>
      <xdr:rowOff>46977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133354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133634</xdr:rowOff>
    </xdr:from>
    <xdr:to>
      <xdr:col>19</xdr:col>
      <xdr:colOff>184150</xdr:colOff>
      <xdr:row>82</xdr:row>
      <xdr:rowOff>63784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48561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73609</xdr:rowOff>
    </xdr:from>
    <xdr:to>
      <xdr:col>15</xdr:col>
      <xdr:colOff>133350</xdr:colOff>
      <xdr:row>82</xdr:row>
      <xdr:rowOff>3759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159986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79107</xdr:rowOff>
    </xdr:from>
    <xdr:to>
      <xdr:col>11</xdr:col>
      <xdr:colOff>82550</xdr:colOff>
      <xdr:row>82</xdr:row>
      <xdr:rowOff>9257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165484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73182</xdr:rowOff>
    </xdr:from>
    <xdr:to>
      <xdr:col>7</xdr:col>
      <xdr:colOff>31750</xdr:colOff>
      <xdr:row>82</xdr:row>
      <xdr:rowOff>3332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159559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159959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9226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22073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22073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132262</xdr:rowOff>
    </xdr:from>
    <xdr:to>
      <xdr:col>81</xdr:col>
      <xdr:colOff>44450</xdr:colOff>
      <xdr:row>60</xdr:row>
      <xdr:rowOff>144671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19262"/>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132262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054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118473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67455</xdr:rowOff>
    </xdr:from>
    <xdr:to>
      <xdr:col>68</xdr:col>
      <xdr:colOff>152400</xdr:colOff>
      <xdr:row>60</xdr:row>
      <xdr:rowOff>94343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54455"/>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93871</xdr:rowOff>
    </xdr:from>
    <xdr:to>
      <xdr:col>81</xdr:col>
      <xdr:colOff>95250</xdr:colOff>
      <xdr:row>61</xdr:row>
      <xdr:rowOff>24021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110398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81462</xdr:rowOff>
    </xdr:from>
    <xdr:to>
      <xdr:col>77</xdr:col>
      <xdr:colOff>95250</xdr:colOff>
      <xdr:row>61</xdr:row>
      <xdr:rowOff>11612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21789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16655</xdr:rowOff>
    </xdr:from>
    <xdr:to>
      <xdr:col>64</xdr:col>
      <xdr:colOff>152400</xdr:colOff>
      <xdr:row>60</xdr:row>
      <xdr:rowOff>118255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128432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7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163068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321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143764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297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56896</xdr:rowOff>
    </xdr:from>
    <xdr:to>
      <xdr:col>72</xdr:col>
      <xdr:colOff>203200</xdr:colOff>
      <xdr:row>41</xdr:row>
      <xdr:rowOff>100330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56896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169520</xdr:rowOff>
    </xdr:from>
    <xdr:to>
      <xdr:col>81</xdr:col>
      <xdr:colOff>44450</xdr:colOff>
      <xdr:row>15</xdr:row>
      <xdr:rowOff>89764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6982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89764</xdr:rowOff>
    </xdr:from>
    <xdr:to>
      <xdr:col>77</xdr:col>
      <xdr:colOff>44450</xdr:colOff>
      <xdr:row>16</xdr:row>
      <xdr:rowOff>75641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61514"/>
          <a:ext cx="8890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155042</xdr:rowOff>
    </xdr:from>
    <xdr:to>
      <xdr:col>72</xdr:col>
      <xdr:colOff>203200</xdr:colOff>
      <xdr:row>16</xdr:row>
      <xdr:rowOff>75641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55342"/>
          <a:ext cx="889000" cy="2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128981</xdr:rowOff>
    </xdr:from>
    <xdr:to>
      <xdr:col>68</xdr:col>
      <xdr:colOff>152400</xdr:colOff>
      <xdr:row>14</xdr:row>
      <xdr:rowOff>155042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2928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118720</xdr:rowOff>
    </xdr:from>
    <xdr:to>
      <xdr:col>81</xdr:col>
      <xdr:colOff>95250</xdr:colOff>
      <xdr:row>15</xdr:row>
      <xdr:rowOff>48870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90797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38964</xdr:rowOff>
    </xdr:from>
    <xdr:to>
      <xdr:col>77</xdr:col>
      <xdr:colOff>95250</xdr:colOff>
      <xdr:row>15</xdr:row>
      <xdr:rowOff>140564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125341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9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24841</xdr:rowOff>
    </xdr:from>
    <xdr:to>
      <xdr:col>73</xdr:col>
      <xdr:colOff>44450</xdr:colOff>
      <xdr:row>16</xdr:row>
      <xdr:rowOff>126441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111218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104242</xdr:rowOff>
    </xdr:from>
    <xdr:to>
      <xdr:col>68</xdr:col>
      <xdr:colOff>203200</xdr:colOff>
      <xdr:row>15</xdr:row>
      <xdr:rowOff>34392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19169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5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78181</xdr:rowOff>
    </xdr:from>
    <xdr:to>
      <xdr:col>64</xdr:col>
      <xdr:colOff>152400</xdr:colOff>
      <xdr:row>15</xdr:row>
      <xdr:rowOff>8331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164558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5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35</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1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14986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131572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131572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5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57</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996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46990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57</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76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3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110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0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74422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220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124714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220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492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26415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76</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408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7801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80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7801</xdr:rowOff>
    </xdr:from>
    <xdr:to>
      <xdr:col>73</xdr:col>
      <xdr:colOff>180975</xdr:colOff>
      <xdr:row>77</xdr:row>
      <xdr:rowOff>50256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09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4536</xdr:rowOff>
    </xdr:from>
    <xdr:to>
      <xdr:col>69</xdr:col>
      <xdr:colOff>92075</xdr:colOff>
      <xdr:row>77</xdr:row>
      <xdr:rowOff>50256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06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59871</xdr:rowOff>
    </xdr:from>
    <xdr:to>
      <xdr:col>82</xdr:col>
      <xdr:colOff>158750</xdr:colOff>
      <xdr:row>76</xdr:row>
      <xdr:rowOff>161471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31948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128451</xdr:rowOff>
    </xdr:from>
    <xdr:to>
      <xdr:col>74</xdr:col>
      <xdr:colOff>31750</xdr:colOff>
      <xdr:row>77</xdr:row>
      <xdr:rowOff>58601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43378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170906</xdr:rowOff>
    </xdr:from>
    <xdr:to>
      <xdr:col>69</xdr:col>
      <xdr:colOff>142875</xdr:colOff>
      <xdr:row>77</xdr:row>
      <xdr:rowOff>101056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85833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125186</xdr:rowOff>
    </xdr:from>
    <xdr:to>
      <xdr:col>65</xdr:col>
      <xdr:colOff>53975</xdr:colOff>
      <xdr:row>77</xdr:row>
      <xdr:rowOff>55336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40113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51666</xdr:rowOff>
    </xdr:from>
    <xdr:to>
      <xdr:col>29</xdr:col>
      <xdr:colOff>127000</xdr:colOff>
      <xdr:row>17</xdr:row>
      <xdr:rowOff>141652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3941"/>
          <a:ext cx="647700" cy="8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36443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98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141652</xdr:rowOff>
    </xdr:from>
    <xdr:to>
      <xdr:col>26</xdr:col>
      <xdr:colOff>50800</xdr:colOff>
      <xdr:row>18</xdr:row>
      <xdr:rowOff>31448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03927"/>
          <a:ext cx="6985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31448</xdr:rowOff>
    </xdr:from>
    <xdr:to>
      <xdr:col>22</xdr:col>
      <xdr:colOff>114300</xdr:colOff>
      <xdr:row>18</xdr:row>
      <xdr:rowOff>84017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65173"/>
          <a:ext cx="698500" cy="5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84017</xdr:rowOff>
    </xdr:from>
    <xdr:to>
      <xdr:col>18</xdr:col>
      <xdr:colOff>177800</xdr:colOff>
      <xdr:row>18</xdr:row>
      <xdr:rowOff>121572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7742"/>
          <a:ext cx="6985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866</xdr:rowOff>
    </xdr:from>
    <xdr:to>
      <xdr:col>29</xdr:col>
      <xdr:colOff>177800</xdr:colOff>
      <xdr:row>17</xdr:row>
      <xdr:rowOff>102466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6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17393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90852</xdr:rowOff>
    </xdr:from>
    <xdr:to>
      <xdr:col>26</xdr:col>
      <xdr:colOff>101600</xdr:colOff>
      <xdr:row>18</xdr:row>
      <xdr:rowOff>21002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5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9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152098</xdr:rowOff>
    </xdr:from>
    <xdr:to>
      <xdr:col>22</xdr:col>
      <xdr:colOff>165100</xdr:colOff>
      <xdr:row>18</xdr:row>
      <xdr:rowOff>82248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67025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33217</xdr:rowOff>
    </xdr:from>
    <xdr:to>
      <xdr:col>19</xdr:col>
      <xdr:colOff>38100</xdr:colOff>
      <xdr:row>18</xdr:row>
      <xdr:rowOff>134817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119594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70771</xdr:rowOff>
    </xdr:from>
    <xdr:to>
      <xdr:col>15</xdr:col>
      <xdr:colOff>101600</xdr:colOff>
      <xdr:row>19</xdr:row>
      <xdr:rowOff>922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044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157149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66997</xdr:rowOff>
    </xdr:from>
    <xdr:to>
      <xdr:col>29</xdr:col>
      <xdr:colOff>127000</xdr:colOff>
      <xdr:row>35</xdr:row>
      <xdr:rowOff>76799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77347"/>
          <a:ext cx="647700" cy="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51774</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62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76799</xdr:rowOff>
    </xdr:from>
    <xdr:to>
      <xdr:col>26</xdr:col>
      <xdr:colOff>50800</xdr:colOff>
      <xdr:row>35</xdr:row>
      <xdr:rowOff>144886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87149"/>
          <a:ext cx="698500" cy="6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144886</xdr:rowOff>
    </xdr:from>
    <xdr:to>
      <xdr:col>22</xdr:col>
      <xdr:colOff>114300</xdr:colOff>
      <xdr:row>35</xdr:row>
      <xdr:rowOff>166987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55236"/>
          <a:ext cx="698500" cy="2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166987</xdr:rowOff>
    </xdr:from>
    <xdr:to>
      <xdr:col>18</xdr:col>
      <xdr:colOff>177800</xdr:colOff>
      <xdr:row>35</xdr:row>
      <xdr:rowOff>197217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77337"/>
          <a:ext cx="698500" cy="3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16197</xdr:rowOff>
    </xdr:from>
    <xdr:to>
      <xdr:col>29</xdr:col>
      <xdr:colOff>177800</xdr:colOff>
      <xdr:row>35</xdr:row>
      <xdr:rowOff>117797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204174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7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25999</xdr:rowOff>
    </xdr:from>
    <xdr:to>
      <xdr:col>26</xdr:col>
      <xdr:colOff>101600</xdr:colOff>
      <xdr:row>35</xdr:row>
      <xdr:rowOff>127599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3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137777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0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94086</xdr:rowOff>
    </xdr:from>
    <xdr:to>
      <xdr:col>22</xdr:col>
      <xdr:colOff>165100</xdr:colOff>
      <xdr:row>35</xdr:row>
      <xdr:rowOff>195686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0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205863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116187</xdr:rowOff>
    </xdr:from>
    <xdr:to>
      <xdr:col>19</xdr:col>
      <xdr:colOff>38100</xdr:colOff>
      <xdr:row>35</xdr:row>
      <xdr:rowOff>217787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2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227964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9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146417</xdr:rowOff>
    </xdr:from>
    <xdr:to>
      <xdr:col>15</xdr:col>
      <xdr:colOff>101600</xdr:colOff>
      <xdr:row>35</xdr:row>
      <xdr:rowOff>248017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5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232794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15945</xdr:rowOff>
    </xdr:from>
    <xdr:to>
      <xdr:col>24</xdr:col>
      <xdr:colOff>63500</xdr:colOff>
      <xdr:row>37</xdr:row>
      <xdr:rowOff>67618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59595"/>
          <a:ext cx="838200" cy="5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67618</xdr:rowOff>
    </xdr:from>
    <xdr:to>
      <xdr:col>19</xdr:col>
      <xdr:colOff>177800</xdr:colOff>
      <xdr:row>38</xdr:row>
      <xdr:rowOff>72985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11268"/>
          <a:ext cx="889000" cy="17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72985</xdr:rowOff>
    </xdr:from>
    <xdr:to>
      <xdr:col>15</xdr:col>
      <xdr:colOff>50800</xdr:colOff>
      <xdr:row>38</xdr:row>
      <xdr:rowOff>94812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88085"/>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94812</xdr:rowOff>
    </xdr:from>
    <xdr:to>
      <xdr:col>10</xdr:col>
      <xdr:colOff>114300</xdr:colOff>
      <xdr:row>38</xdr:row>
      <xdr:rowOff>125938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09912"/>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136595</xdr:rowOff>
    </xdr:from>
    <xdr:to>
      <xdr:col>24</xdr:col>
      <xdr:colOff>114300</xdr:colOff>
      <xdr:row>37</xdr:row>
      <xdr:rowOff>66745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115022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16818</xdr:rowOff>
    </xdr:from>
    <xdr:to>
      <xdr:col>20</xdr:col>
      <xdr:colOff>38100</xdr:colOff>
      <xdr:row>37</xdr:row>
      <xdr:rowOff>118418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109545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5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22185</xdr:rowOff>
    </xdr:from>
    <xdr:to>
      <xdr:col>15</xdr:col>
      <xdr:colOff>101600</xdr:colOff>
      <xdr:row>38</xdr:row>
      <xdr:rowOff>123785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114912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3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44012</xdr:rowOff>
    </xdr:from>
    <xdr:to>
      <xdr:col>10</xdr:col>
      <xdr:colOff>165100</xdr:colOff>
      <xdr:row>38</xdr:row>
      <xdr:rowOff>145612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136739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75138</xdr:rowOff>
    </xdr:from>
    <xdr:to>
      <xdr:col>6</xdr:col>
      <xdr:colOff>38100</xdr:colOff>
      <xdr:row>39</xdr:row>
      <xdr:rowOff>5288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167865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8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14991</xdr:rowOff>
    </xdr:from>
    <xdr:to>
      <xdr:col>24</xdr:col>
      <xdr:colOff>63500</xdr:colOff>
      <xdr:row>58</xdr:row>
      <xdr:rowOff>41497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59091"/>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14991</xdr:rowOff>
    </xdr:from>
    <xdr:to>
      <xdr:col>19</xdr:col>
      <xdr:colOff>177800</xdr:colOff>
      <xdr:row>58</xdr:row>
      <xdr:rowOff>72703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59091"/>
          <a:ext cx="889000" cy="5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55781</xdr:rowOff>
    </xdr:from>
    <xdr:to>
      <xdr:col>15</xdr:col>
      <xdr:colOff>50800</xdr:colOff>
      <xdr:row>58</xdr:row>
      <xdr:rowOff>72703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99881"/>
          <a:ext cx="889000" cy="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55170</xdr:rowOff>
    </xdr:from>
    <xdr:to>
      <xdr:col>10</xdr:col>
      <xdr:colOff>114300</xdr:colOff>
      <xdr:row>58</xdr:row>
      <xdr:rowOff>55781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9927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162147</xdr:rowOff>
    </xdr:from>
    <xdr:to>
      <xdr:col>24</xdr:col>
      <xdr:colOff>114300</xdr:colOff>
      <xdr:row>58</xdr:row>
      <xdr:rowOff>92297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121524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2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135641</xdr:rowOff>
    </xdr:from>
    <xdr:to>
      <xdr:col>20</xdr:col>
      <xdr:colOff>38100</xdr:colOff>
      <xdr:row>58</xdr:row>
      <xdr:rowOff>65791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82318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8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21903</xdr:rowOff>
    </xdr:from>
    <xdr:to>
      <xdr:col>15</xdr:col>
      <xdr:colOff>101600</xdr:colOff>
      <xdr:row>58</xdr:row>
      <xdr:rowOff>123503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114630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1005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4981</xdr:rowOff>
    </xdr:from>
    <xdr:to>
      <xdr:col>10</xdr:col>
      <xdr:colOff>165100</xdr:colOff>
      <xdr:row>58</xdr:row>
      <xdr:rowOff>106581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123108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2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4370</xdr:rowOff>
    </xdr:from>
    <xdr:to>
      <xdr:col>6</xdr:col>
      <xdr:colOff>38100</xdr:colOff>
      <xdr:row>58</xdr:row>
      <xdr:rowOff>105970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122497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2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73089</xdr:rowOff>
    </xdr:from>
    <xdr:to>
      <xdr:col>24</xdr:col>
      <xdr:colOff>63500</xdr:colOff>
      <xdr:row>78</xdr:row>
      <xdr:rowOff>80518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6189"/>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109753</xdr:rowOff>
    </xdr:from>
    <xdr:to>
      <xdr:col>19</xdr:col>
      <xdr:colOff>177800</xdr:colOff>
      <xdr:row>78</xdr:row>
      <xdr:rowOff>80518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11403"/>
          <a:ext cx="889000" cy="1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109753</xdr:rowOff>
    </xdr:from>
    <xdr:to>
      <xdr:col>15</xdr:col>
      <xdr:colOff>50800</xdr:colOff>
      <xdr:row>77</xdr:row>
      <xdr:rowOff>158750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11403"/>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158750</xdr:rowOff>
    </xdr:from>
    <xdr:to>
      <xdr:col>10</xdr:col>
      <xdr:colOff>114300</xdr:colOff>
      <xdr:row>78</xdr:row>
      <xdr:rowOff>6389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60400"/>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22289</xdr:rowOff>
    </xdr:from>
    <xdr:to>
      <xdr:col>24</xdr:col>
      <xdr:colOff>114300</xdr:colOff>
      <xdr:row>78</xdr:row>
      <xdr:rowOff>123889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29718</xdr:rowOff>
    </xdr:from>
    <xdr:to>
      <xdr:col>20</xdr:col>
      <xdr:colOff>38100</xdr:colOff>
      <xdr:row>78</xdr:row>
      <xdr:rowOff>131318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122445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4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58953</xdr:rowOff>
    </xdr:from>
    <xdr:to>
      <xdr:col>15</xdr:col>
      <xdr:colOff>101600</xdr:colOff>
      <xdr:row>77</xdr:row>
      <xdr:rowOff>160553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5630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0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107950</xdr:rowOff>
    </xdr:from>
    <xdr:to>
      <xdr:col>10</xdr:col>
      <xdr:colOff>165100</xdr:colOff>
      <xdr:row>78</xdr:row>
      <xdr:rowOff>38100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54627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127039</xdr:rowOff>
    </xdr:from>
    <xdr:to>
      <xdr:col>6</xdr:col>
      <xdr:colOff>38100</xdr:colOff>
      <xdr:row>78</xdr:row>
      <xdr:rowOff>57189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73716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122523</xdr:rowOff>
    </xdr:from>
    <xdr:to>
      <xdr:col>24</xdr:col>
      <xdr:colOff>63500</xdr:colOff>
      <xdr:row>98</xdr:row>
      <xdr:rowOff>42698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1723"/>
          <a:ext cx="838200" cy="2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2628</xdr:rowOff>
    </xdr:from>
    <xdr:to>
      <xdr:col>19</xdr:col>
      <xdr:colOff>177800</xdr:colOff>
      <xdr:row>98</xdr:row>
      <xdr:rowOff>42698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04728"/>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2628</xdr:rowOff>
    </xdr:from>
    <xdr:to>
      <xdr:col>15</xdr:col>
      <xdr:colOff>50800</xdr:colOff>
      <xdr:row>98</xdr:row>
      <xdr:rowOff>25346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04728"/>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25346</xdr:rowOff>
    </xdr:from>
    <xdr:to>
      <xdr:col>10</xdr:col>
      <xdr:colOff>114300</xdr:colOff>
      <xdr:row>98</xdr:row>
      <xdr:rowOff>47073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27446"/>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71723</xdr:rowOff>
    </xdr:from>
    <xdr:to>
      <xdr:col>24</xdr:col>
      <xdr:colOff>114300</xdr:colOff>
      <xdr:row>97</xdr:row>
      <xdr:rowOff>1873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50150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163348</xdr:rowOff>
    </xdr:from>
    <xdr:to>
      <xdr:col>20</xdr:col>
      <xdr:colOff>38100</xdr:colOff>
      <xdr:row>98</xdr:row>
      <xdr:rowOff>93498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84625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123278</xdr:rowOff>
    </xdr:from>
    <xdr:to>
      <xdr:col>15</xdr:col>
      <xdr:colOff>101600</xdr:colOff>
      <xdr:row>98</xdr:row>
      <xdr:rowOff>53428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44555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145996</xdr:rowOff>
    </xdr:from>
    <xdr:to>
      <xdr:col>10</xdr:col>
      <xdr:colOff>165100</xdr:colOff>
      <xdr:row>98</xdr:row>
      <xdr:rowOff>76146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67273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167723</xdr:rowOff>
    </xdr:from>
    <xdr:to>
      <xdr:col>6</xdr:col>
      <xdr:colOff>38100</xdr:colOff>
      <xdr:row>98</xdr:row>
      <xdr:rowOff>97873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89000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140847</xdr:rowOff>
    </xdr:from>
    <xdr:to>
      <xdr:col>55</xdr:col>
      <xdr:colOff>0</xdr:colOff>
      <xdr:row>36</xdr:row>
      <xdr:rowOff>115011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98697"/>
          <a:ext cx="838200" cy="4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140847</xdr:rowOff>
    </xdr:from>
    <xdr:to>
      <xdr:col>50</xdr:col>
      <xdr:colOff>114300</xdr:colOff>
      <xdr:row>36</xdr:row>
      <xdr:rowOff>82104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98697"/>
          <a:ext cx="889000" cy="4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82104</xdr:rowOff>
    </xdr:from>
    <xdr:to>
      <xdr:col>45</xdr:col>
      <xdr:colOff>177800</xdr:colOff>
      <xdr:row>36</xdr:row>
      <xdr:rowOff>155931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54304"/>
          <a:ext cx="889000" cy="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155931</xdr:rowOff>
    </xdr:from>
    <xdr:to>
      <xdr:col>41</xdr:col>
      <xdr:colOff>50800</xdr:colOff>
      <xdr:row>37</xdr:row>
      <xdr:rowOff>14145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28131"/>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64211</xdr:rowOff>
    </xdr:from>
    <xdr:to>
      <xdr:col>55</xdr:col>
      <xdr:colOff>50800</xdr:colOff>
      <xdr:row>36</xdr:row>
      <xdr:rowOff>165811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42638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90047</xdr:rowOff>
    </xdr:from>
    <xdr:to>
      <xdr:col>50</xdr:col>
      <xdr:colOff>165100</xdr:colOff>
      <xdr:row>34</xdr:row>
      <xdr:rowOff>20197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36724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2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31304</xdr:rowOff>
    </xdr:from>
    <xdr:to>
      <xdr:col>46</xdr:col>
      <xdr:colOff>38100</xdr:colOff>
      <xdr:row>36</xdr:row>
      <xdr:rowOff>132904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149431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105131</xdr:rowOff>
    </xdr:from>
    <xdr:to>
      <xdr:col>41</xdr:col>
      <xdr:colOff>101600</xdr:colOff>
      <xdr:row>37</xdr:row>
      <xdr:rowOff>35281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51808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134795</xdr:rowOff>
    </xdr:from>
    <xdr:to>
      <xdr:col>36</xdr:col>
      <xdr:colOff>165100</xdr:colOff>
      <xdr:row>37</xdr:row>
      <xdr:rowOff>64945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23855</xdr:rowOff>
    </xdr:from>
    <xdr:to>
      <xdr:col>55</xdr:col>
      <xdr:colOff>0</xdr:colOff>
      <xdr:row>58</xdr:row>
      <xdr:rowOff>10592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96505"/>
          <a:ext cx="838200" cy="1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103432</xdr:rowOff>
    </xdr:from>
    <xdr:to>
      <xdr:col>50</xdr:col>
      <xdr:colOff>114300</xdr:colOff>
      <xdr:row>58</xdr:row>
      <xdr:rowOff>10592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76082"/>
          <a:ext cx="889000" cy="7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103432</xdr:rowOff>
    </xdr:from>
    <xdr:to>
      <xdr:col>45</xdr:col>
      <xdr:colOff>177800</xdr:colOff>
      <xdr:row>57</xdr:row>
      <xdr:rowOff>144247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76082"/>
          <a:ext cx="8890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109475</xdr:rowOff>
    </xdr:from>
    <xdr:to>
      <xdr:col>41</xdr:col>
      <xdr:colOff>50800</xdr:colOff>
      <xdr:row>57</xdr:row>
      <xdr:rowOff>144247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82125"/>
          <a:ext cx="889000" cy="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144505</xdr:rowOff>
    </xdr:from>
    <xdr:to>
      <xdr:col>55</xdr:col>
      <xdr:colOff>50800</xdr:colOff>
      <xdr:row>57</xdr:row>
      <xdr:rowOff>74655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167382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9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131242</xdr:rowOff>
    </xdr:from>
    <xdr:to>
      <xdr:col>50</xdr:col>
      <xdr:colOff>165100</xdr:colOff>
      <xdr:row>58</xdr:row>
      <xdr:rowOff>61392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52519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9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52632</xdr:rowOff>
    </xdr:from>
    <xdr:to>
      <xdr:col>46</xdr:col>
      <xdr:colOff>38100</xdr:colOff>
      <xdr:row>57</xdr:row>
      <xdr:rowOff>154232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170759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0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93447</xdr:rowOff>
    </xdr:from>
    <xdr:to>
      <xdr:col>41</xdr:col>
      <xdr:colOff>101600</xdr:colOff>
      <xdr:row>58</xdr:row>
      <xdr:rowOff>23597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40124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58675</xdr:rowOff>
    </xdr:from>
    <xdr:to>
      <xdr:col>36</xdr:col>
      <xdr:colOff>165100</xdr:colOff>
      <xdr:row>57</xdr:row>
      <xdr:rowOff>160275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5352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0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74268</xdr:rowOff>
    </xdr:from>
    <xdr:to>
      <xdr:col>55</xdr:col>
      <xdr:colOff>0</xdr:colOff>
      <xdr:row>78</xdr:row>
      <xdr:rowOff>84362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7368"/>
          <a:ext cx="8382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64253</xdr:rowOff>
    </xdr:from>
    <xdr:to>
      <xdr:col>50</xdr:col>
      <xdr:colOff>114300</xdr:colOff>
      <xdr:row>78</xdr:row>
      <xdr:rowOff>84362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65903"/>
          <a:ext cx="889000" cy="19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64253</xdr:rowOff>
    </xdr:from>
    <xdr:to>
      <xdr:col>45</xdr:col>
      <xdr:colOff>177800</xdr:colOff>
      <xdr:row>77</xdr:row>
      <xdr:rowOff>100936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65903"/>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53772</xdr:rowOff>
    </xdr:from>
    <xdr:to>
      <xdr:col>41</xdr:col>
      <xdr:colOff>50800</xdr:colOff>
      <xdr:row>77</xdr:row>
      <xdr:rowOff>100936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55422"/>
          <a:ext cx="889000" cy="4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23468</xdr:rowOff>
    </xdr:from>
    <xdr:to>
      <xdr:col>55</xdr:col>
      <xdr:colOff>50800</xdr:colOff>
      <xdr:row>78</xdr:row>
      <xdr:rowOff>125068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154295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33562</xdr:rowOff>
    </xdr:from>
    <xdr:to>
      <xdr:col>50</xdr:col>
      <xdr:colOff>165100</xdr:colOff>
      <xdr:row>78</xdr:row>
      <xdr:rowOff>135162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126289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13453</xdr:rowOff>
    </xdr:from>
    <xdr:to>
      <xdr:col>46</xdr:col>
      <xdr:colOff>38100</xdr:colOff>
      <xdr:row>77</xdr:row>
      <xdr:rowOff>115053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131580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50136</xdr:rowOff>
    </xdr:from>
    <xdr:to>
      <xdr:col>41</xdr:col>
      <xdr:colOff>101600</xdr:colOff>
      <xdr:row>77</xdr:row>
      <xdr:rowOff>151736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168263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2972</xdr:rowOff>
    </xdr:from>
    <xdr:to>
      <xdr:col>36</xdr:col>
      <xdr:colOff>165100</xdr:colOff>
      <xdr:row>77</xdr:row>
      <xdr:rowOff>104572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121099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93664</xdr:rowOff>
    </xdr:from>
    <xdr:to>
      <xdr:col>55</xdr:col>
      <xdr:colOff>0</xdr:colOff>
      <xdr:row>96</xdr:row>
      <xdr:rowOff>104280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09964"/>
          <a:ext cx="838200" cy="3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104280</xdr:rowOff>
    </xdr:from>
    <xdr:to>
      <xdr:col>50</xdr:col>
      <xdr:colOff>114300</xdr:colOff>
      <xdr:row>97</xdr:row>
      <xdr:rowOff>123895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63480"/>
          <a:ext cx="889000" cy="1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123895</xdr:rowOff>
    </xdr:from>
    <xdr:to>
      <xdr:col>45</xdr:col>
      <xdr:colOff>177800</xdr:colOff>
      <xdr:row>97</xdr:row>
      <xdr:rowOff>164275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54545"/>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164275</xdr:rowOff>
    </xdr:from>
    <xdr:to>
      <xdr:col>41</xdr:col>
      <xdr:colOff>50800</xdr:colOff>
      <xdr:row>98</xdr:row>
      <xdr:rowOff>3784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94925"/>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42864</xdr:rowOff>
    </xdr:from>
    <xdr:to>
      <xdr:col>55</xdr:col>
      <xdr:colOff>50800</xdr:colOff>
      <xdr:row>94</xdr:row>
      <xdr:rowOff>144464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65741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53480</xdr:rowOff>
    </xdr:from>
    <xdr:to>
      <xdr:col>50</xdr:col>
      <xdr:colOff>165100</xdr:colOff>
      <xdr:row>96</xdr:row>
      <xdr:rowOff>155080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73095</xdr:rowOff>
    </xdr:from>
    <xdr:to>
      <xdr:col>46</xdr:col>
      <xdr:colOff>38100</xdr:colOff>
      <xdr:row>98</xdr:row>
      <xdr:rowOff>3245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165822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113475</xdr:rowOff>
    </xdr:from>
    <xdr:to>
      <xdr:col>41</xdr:col>
      <xdr:colOff>101600</xdr:colOff>
      <xdr:row>98</xdr:row>
      <xdr:rowOff>43625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34752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124434</xdr:rowOff>
    </xdr:from>
    <xdr:to>
      <xdr:col>36</xdr:col>
      <xdr:colOff>165100</xdr:colOff>
      <xdr:row>98</xdr:row>
      <xdr:rowOff>54584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45711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147770</xdr:rowOff>
    </xdr:from>
    <xdr:to>
      <xdr:col>85</xdr:col>
      <xdr:colOff>127000</xdr:colOff>
      <xdr:row>38</xdr:row>
      <xdr:rowOff>139691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91420"/>
          <a:ext cx="838200" cy="16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147770</xdr:rowOff>
    </xdr:from>
    <xdr:to>
      <xdr:col>81</xdr:col>
      <xdr:colOff>50800</xdr:colOff>
      <xdr:row>38</xdr:row>
      <xdr:rowOff>31723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91420"/>
          <a:ext cx="8890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31723</xdr:rowOff>
    </xdr:from>
    <xdr:to>
      <xdr:col>76</xdr:col>
      <xdr:colOff>114300</xdr:colOff>
      <xdr:row>38</xdr:row>
      <xdr:rowOff>137354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46823"/>
          <a:ext cx="889000" cy="10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122390</xdr:rowOff>
    </xdr:from>
    <xdr:to>
      <xdr:col>71</xdr:col>
      <xdr:colOff>177800</xdr:colOff>
      <xdr:row>38</xdr:row>
      <xdr:rowOff>137354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7490"/>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88891</xdr:rowOff>
    </xdr:from>
    <xdr:to>
      <xdr:col>85</xdr:col>
      <xdr:colOff>177800</xdr:colOff>
      <xdr:row>39</xdr:row>
      <xdr:rowOff>19041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96970</xdr:rowOff>
    </xdr:from>
    <xdr:to>
      <xdr:col>81</xdr:col>
      <xdr:colOff>101600</xdr:colOff>
      <xdr:row>38</xdr:row>
      <xdr:rowOff>27119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40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43647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152373</xdr:rowOff>
    </xdr:from>
    <xdr:to>
      <xdr:col>76</xdr:col>
      <xdr:colOff>165100</xdr:colOff>
      <xdr:row>38</xdr:row>
      <xdr:rowOff>82524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960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99050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86554</xdr:rowOff>
    </xdr:from>
    <xdr:to>
      <xdr:col>72</xdr:col>
      <xdr:colOff>38100</xdr:colOff>
      <xdr:row>39</xdr:row>
      <xdr:rowOff>16704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9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71590</xdr:rowOff>
    </xdr:from>
    <xdr:to>
      <xdr:col>67</xdr:col>
      <xdr:colOff>101600</xdr:colOff>
      <xdr:row>39</xdr:row>
      <xdr:rowOff>1740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164317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108345</xdr:rowOff>
    </xdr:from>
    <xdr:to>
      <xdr:col>85</xdr:col>
      <xdr:colOff>127000</xdr:colOff>
      <xdr:row>76</xdr:row>
      <xdr:rowOff>109992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38545"/>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109992</xdr:rowOff>
    </xdr:from>
    <xdr:to>
      <xdr:col>81</xdr:col>
      <xdr:colOff>50800</xdr:colOff>
      <xdr:row>76</xdr:row>
      <xdr:rowOff>144724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40192"/>
          <a:ext cx="8890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144724</xdr:rowOff>
    </xdr:from>
    <xdr:to>
      <xdr:col>76</xdr:col>
      <xdr:colOff>114300</xdr:colOff>
      <xdr:row>76</xdr:row>
      <xdr:rowOff>161367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7492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161367</xdr:rowOff>
    </xdr:from>
    <xdr:to>
      <xdr:col>71</xdr:col>
      <xdr:colOff>177800</xdr:colOff>
      <xdr:row>77</xdr:row>
      <xdr:rowOff>11117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9156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57545</xdr:rowOff>
    </xdr:from>
    <xdr:to>
      <xdr:col>85</xdr:col>
      <xdr:colOff>177800</xdr:colOff>
      <xdr:row>76</xdr:row>
      <xdr:rowOff>159145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80422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59192</xdr:rowOff>
    </xdr:from>
    <xdr:to>
      <xdr:col>81</xdr:col>
      <xdr:colOff>101600</xdr:colOff>
      <xdr:row>76</xdr:row>
      <xdr:rowOff>160792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8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93924</xdr:rowOff>
    </xdr:from>
    <xdr:to>
      <xdr:col>76</xdr:col>
      <xdr:colOff>165100</xdr:colOff>
      <xdr:row>77</xdr:row>
      <xdr:rowOff>24074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15201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110567</xdr:rowOff>
    </xdr:from>
    <xdr:to>
      <xdr:col>72</xdr:col>
      <xdr:colOff>38100</xdr:colOff>
      <xdr:row>77</xdr:row>
      <xdr:rowOff>40717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131767</xdr:rowOff>
    </xdr:from>
    <xdr:to>
      <xdr:col>67</xdr:col>
      <xdr:colOff>101600</xdr:colOff>
      <xdr:row>77</xdr:row>
      <xdr:rowOff>61917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53044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107336</xdr:rowOff>
    </xdr:from>
    <xdr:to>
      <xdr:col>85</xdr:col>
      <xdr:colOff>127000</xdr:colOff>
      <xdr:row>98</xdr:row>
      <xdr:rowOff>131474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9436"/>
          <a:ext cx="8382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131474</xdr:rowOff>
    </xdr:from>
    <xdr:to>
      <xdr:col>81</xdr:col>
      <xdr:colOff>50800</xdr:colOff>
      <xdr:row>98</xdr:row>
      <xdr:rowOff>150289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33574"/>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150289</xdr:rowOff>
    </xdr:from>
    <xdr:to>
      <xdr:col>76</xdr:col>
      <xdr:colOff>114300</xdr:colOff>
      <xdr:row>99</xdr:row>
      <xdr:rowOff>10295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52389"/>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10295</xdr:rowOff>
    </xdr:from>
    <xdr:to>
      <xdr:col>71</xdr:col>
      <xdr:colOff>177800</xdr:colOff>
      <xdr:row>99</xdr:row>
      <xdr:rowOff>18346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3845"/>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56536</xdr:rowOff>
    </xdr:from>
    <xdr:to>
      <xdr:col>85</xdr:col>
      <xdr:colOff>177800</xdr:colOff>
      <xdr:row>98</xdr:row>
      <xdr:rowOff>158136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80674</xdr:rowOff>
    </xdr:from>
    <xdr:to>
      <xdr:col>81</xdr:col>
      <xdr:colOff>101600</xdr:colOff>
      <xdr:row>99</xdr:row>
      <xdr:rowOff>10824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99489</xdr:rowOff>
    </xdr:from>
    <xdr:to>
      <xdr:col>76</xdr:col>
      <xdr:colOff>165100</xdr:colOff>
      <xdr:row>99</xdr:row>
      <xdr:rowOff>29639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46166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130945</xdr:rowOff>
    </xdr:from>
    <xdr:to>
      <xdr:col>72</xdr:col>
      <xdr:colOff>38100</xdr:colOff>
      <xdr:row>99</xdr:row>
      <xdr:rowOff>61095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52222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138996</xdr:rowOff>
    </xdr:from>
    <xdr:to>
      <xdr:col>67</xdr:col>
      <xdr:colOff>101600</xdr:colOff>
      <xdr:row>99</xdr:row>
      <xdr:rowOff>69146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60273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87300</xdr:rowOff>
    </xdr:from>
    <xdr:to>
      <xdr:col>107</xdr:col>
      <xdr:colOff>101600</xdr:colOff>
      <xdr:row>39</xdr:row>
      <xdr:rowOff>17450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8577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77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147358</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91458"/>
          <a:ext cx="8382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40698</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624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40698</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624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96558</xdr:rowOff>
    </xdr:from>
    <xdr:to>
      <xdr:col>116</xdr:col>
      <xdr:colOff>114300</xdr:colOff>
      <xdr:row>59</xdr:row>
      <xdr:rowOff>26708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55935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2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161348</xdr:rowOff>
    </xdr:from>
    <xdr:to>
      <xdr:col>107</xdr:col>
      <xdr:colOff>101600</xdr:colOff>
      <xdr:row>59</xdr:row>
      <xdr:rowOff>91498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82625</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98920</xdr:rowOff>
    </xdr:from>
    <xdr:to>
      <xdr:col>116</xdr:col>
      <xdr:colOff>63500</xdr:colOff>
      <xdr:row>75</xdr:row>
      <xdr:rowOff>106782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957670"/>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98920</xdr:rowOff>
    </xdr:from>
    <xdr:to>
      <xdr:col>111</xdr:col>
      <xdr:colOff>177800</xdr:colOff>
      <xdr:row>75</xdr:row>
      <xdr:rowOff>142608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957670"/>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142608</xdr:rowOff>
    </xdr:from>
    <xdr:to>
      <xdr:col>107</xdr:col>
      <xdr:colOff>50800</xdr:colOff>
      <xdr:row>76</xdr:row>
      <xdr:rowOff>1485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01358"/>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122555</xdr:rowOff>
    </xdr:from>
    <xdr:to>
      <xdr:col>102</xdr:col>
      <xdr:colOff>114300</xdr:colOff>
      <xdr:row>76</xdr:row>
      <xdr:rowOff>1485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81305"/>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55982</xdr:rowOff>
    </xdr:from>
    <xdr:to>
      <xdr:col>116</xdr:col>
      <xdr:colOff>114300</xdr:colOff>
      <xdr:row>75</xdr:row>
      <xdr:rowOff>157581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14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78859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48120</xdr:rowOff>
    </xdr:from>
    <xdr:to>
      <xdr:col>112</xdr:col>
      <xdr:colOff>38100</xdr:colOff>
      <xdr:row>75</xdr:row>
      <xdr:rowOff>149721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06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166247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91808</xdr:rowOff>
    </xdr:from>
    <xdr:to>
      <xdr:col>107</xdr:col>
      <xdr:colOff>101600</xdr:colOff>
      <xdr:row>76</xdr:row>
      <xdr:rowOff>21958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38485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122136</xdr:rowOff>
    </xdr:from>
    <xdr:to>
      <xdr:col>102</xdr:col>
      <xdr:colOff>165100</xdr:colOff>
      <xdr:row>76</xdr:row>
      <xdr:rowOff>52285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80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68813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71755</xdr:rowOff>
    </xdr:from>
    <xdr:to>
      <xdr:col>98</xdr:col>
      <xdr:colOff>38100</xdr:colOff>
      <xdr:row>76</xdr:row>
      <xdr:rowOff>1905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18432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147930</xdr:rowOff>
    </xdr:from>
    <xdr:to>
      <xdr:col>24</xdr:col>
      <xdr:colOff>63500</xdr:colOff>
      <xdr:row>36</xdr:row>
      <xdr:rowOff>170637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20130"/>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106629</xdr:rowOff>
    </xdr:from>
    <xdr:to>
      <xdr:col>19</xdr:col>
      <xdr:colOff>177800</xdr:colOff>
      <xdr:row>36</xdr:row>
      <xdr:rowOff>170637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7882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106629</xdr:rowOff>
    </xdr:from>
    <xdr:to>
      <xdr:col>15</xdr:col>
      <xdr:colOff>50800</xdr:colOff>
      <xdr:row>36</xdr:row>
      <xdr:rowOff>143663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7882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143663</xdr:rowOff>
    </xdr:from>
    <xdr:to>
      <xdr:col>10</xdr:col>
      <xdr:colOff>114300</xdr:colOff>
      <xdr:row>37</xdr:row>
      <xdr:rowOff>4978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15863"/>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97130</xdr:rowOff>
    </xdr:from>
    <xdr:to>
      <xdr:col>24</xdr:col>
      <xdr:colOff>114300</xdr:colOff>
      <xdr:row>37</xdr:row>
      <xdr:rowOff>27280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75557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119837</xdr:rowOff>
    </xdr:from>
    <xdr:to>
      <xdr:col>20</xdr:col>
      <xdr:colOff>38100</xdr:colOff>
      <xdr:row>37</xdr:row>
      <xdr:rowOff>49987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41114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8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55829</xdr:rowOff>
    </xdr:from>
    <xdr:to>
      <xdr:col>15</xdr:col>
      <xdr:colOff>101600</xdr:colOff>
      <xdr:row>36</xdr:row>
      <xdr:rowOff>157429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148556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92863</xdr:rowOff>
    </xdr:from>
    <xdr:to>
      <xdr:col>10</xdr:col>
      <xdr:colOff>165100</xdr:colOff>
      <xdr:row>37</xdr:row>
      <xdr:rowOff>23013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125628</xdr:rowOff>
    </xdr:from>
    <xdr:to>
      <xdr:col>6</xdr:col>
      <xdr:colOff>38100</xdr:colOff>
      <xdr:row>37</xdr:row>
      <xdr:rowOff>55778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46905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24285</xdr:rowOff>
    </xdr:from>
    <xdr:to>
      <xdr:col>24</xdr:col>
      <xdr:colOff>63500</xdr:colOff>
      <xdr:row>58</xdr:row>
      <xdr:rowOff>36860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8385"/>
          <a:ext cx="8382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24285</xdr:rowOff>
    </xdr:from>
    <xdr:to>
      <xdr:col>19</xdr:col>
      <xdr:colOff>177800</xdr:colOff>
      <xdr:row>58</xdr:row>
      <xdr:rowOff>123038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8385"/>
          <a:ext cx="889000" cy="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123038</xdr:rowOff>
    </xdr:from>
    <xdr:to>
      <xdr:col>15</xdr:col>
      <xdr:colOff>50800</xdr:colOff>
      <xdr:row>58</xdr:row>
      <xdr:rowOff>134889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7138"/>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134889</xdr:rowOff>
    </xdr:from>
    <xdr:to>
      <xdr:col>10</xdr:col>
      <xdr:colOff>114300</xdr:colOff>
      <xdr:row>58</xdr:row>
      <xdr:rowOff>141261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78989"/>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157510</xdr:rowOff>
    </xdr:from>
    <xdr:to>
      <xdr:col>24</xdr:col>
      <xdr:colOff>114300</xdr:colOff>
      <xdr:row>58</xdr:row>
      <xdr:rowOff>87660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116887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144935</xdr:rowOff>
    </xdr:from>
    <xdr:to>
      <xdr:col>20</xdr:col>
      <xdr:colOff>38100</xdr:colOff>
      <xdr:row>58</xdr:row>
      <xdr:rowOff>75085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66212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1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72238</xdr:rowOff>
    </xdr:from>
    <xdr:to>
      <xdr:col>15</xdr:col>
      <xdr:colOff>101600</xdr:colOff>
      <xdr:row>59</xdr:row>
      <xdr:rowOff>2388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164965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84089</xdr:rowOff>
    </xdr:from>
    <xdr:to>
      <xdr:col>10</xdr:col>
      <xdr:colOff>165100</xdr:colOff>
      <xdr:row>59</xdr:row>
      <xdr:rowOff>14239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5366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90461</xdr:rowOff>
    </xdr:from>
    <xdr:to>
      <xdr:col>6</xdr:col>
      <xdr:colOff>38100</xdr:colOff>
      <xdr:row>59</xdr:row>
      <xdr:rowOff>20611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116870</xdr:rowOff>
    </xdr:from>
    <xdr:to>
      <xdr:col>24</xdr:col>
      <xdr:colOff>63500</xdr:colOff>
      <xdr:row>77</xdr:row>
      <xdr:rowOff>142794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47070"/>
          <a:ext cx="838200" cy="19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135661</xdr:rowOff>
    </xdr:from>
    <xdr:to>
      <xdr:col>19</xdr:col>
      <xdr:colOff>177800</xdr:colOff>
      <xdr:row>77</xdr:row>
      <xdr:rowOff>142794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22961"/>
          <a:ext cx="889000" cy="52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135661</xdr:rowOff>
    </xdr:from>
    <xdr:to>
      <xdr:col>15</xdr:col>
      <xdr:colOff>50800</xdr:colOff>
      <xdr:row>76</xdr:row>
      <xdr:rowOff>14633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22961"/>
          <a:ext cx="889000" cy="2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14633</xdr:rowOff>
    </xdr:from>
    <xdr:to>
      <xdr:col>10</xdr:col>
      <xdr:colOff>114300</xdr:colOff>
      <xdr:row>77</xdr:row>
      <xdr:rowOff>119720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44833"/>
          <a:ext cx="889000" cy="2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66070</xdr:rowOff>
    </xdr:from>
    <xdr:to>
      <xdr:col>24</xdr:col>
      <xdr:colOff>114300</xdr:colOff>
      <xdr:row>76</xdr:row>
      <xdr:rowOff>167670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91994</xdr:rowOff>
    </xdr:from>
    <xdr:to>
      <xdr:col>20</xdr:col>
      <xdr:colOff>38100</xdr:colOff>
      <xdr:row>78</xdr:row>
      <xdr:rowOff>22144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13271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84861</xdr:rowOff>
    </xdr:from>
    <xdr:to>
      <xdr:col>15</xdr:col>
      <xdr:colOff>101600</xdr:colOff>
      <xdr:row>75</xdr:row>
      <xdr:rowOff>15011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31538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135283</xdr:rowOff>
    </xdr:from>
    <xdr:to>
      <xdr:col>10</xdr:col>
      <xdr:colOff>165100</xdr:colOff>
      <xdr:row>76</xdr:row>
      <xdr:rowOff>65433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81960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6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68920</xdr:rowOff>
    </xdr:from>
    <xdr:to>
      <xdr:col>6</xdr:col>
      <xdr:colOff>38100</xdr:colOff>
      <xdr:row>77</xdr:row>
      <xdr:rowOff>170520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161647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66686</xdr:rowOff>
    </xdr:from>
    <xdr:to>
      <xdr:col>24</xdr:col>
      <xdr:colOff>63500</xdr:colOff>
      <xdr:row>96</xdr:row>
      <xdr:rowOff>93622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25886"/>
          <a:ext cx="8382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28242</xdr:rowOff>
    </xdr:from>
    <xdr:to>
      <xdr:col>19</xdr:col>
      <xdr:colOff>177800</xdr:colOff>
      <xdr:row>96</xdr:row>
      <xdr:rowOff>66686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87442"/>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28242</xdr:rowOff>
    </xdr:from>
    <xdr:to>
      <xdr:col>15</xdr:col>
      <xdr:colOff>50800</xdr:colOff>
      <xdr:row>96</xdr:row>
      <xdr:rowOff>105487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7442"/>
          <a:ext cx="889000" cy="7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105487</xdr:rowOff>
    </xdr:from>
    <xdr:to>
      <xdr:col>10</xdr:col>
      <xdr:colOff>114300</xdr:colOff>
      <xdr:row>96</xdr:row>
      <xdr:rowOff>169326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4687"/>
          <a:ext cx="889000" cy="6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42822</xdr:rowOff>
    </xdr:from>
    <xdr:to>
      <xdr:col>24</xdr:col>
      <xdr:colOff>114300</xdr:colOff>
      <xdr:row>96</xdr:row>
      <xdr:rowOff>144422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21249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15886</xdr:rowOff>
    </xdr:from>
    <xdr:to>
      <xdr:col>20</xdr:col>
      <xdr:colOff>38100</xdr:colOff>
      <xdr:row>96</xdr:row>
      <xdr:rowOff>117486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108613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6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148892</xdr:rowOff>
    </xdr:from>
    <xdr:to>
      <xdr:col>15</xdr:col>
      <xdr:colOff>101600</xdr:colOff>
      <xdr:row>96</xdr:row>
      <xdr:rowOff>79042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95569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54687</xdr:rowOff>
    </xdr:from>
    <xdr:to>
      <xdr:col>10</xdr:col>
      <xdr:colOff>165100</xdr:colOff>
      <xdr:row>96</xdr:row>
      <xdr:rowOff>156287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118526</xdr:rowOff>
    </xdr:from>
    <xdr:to>
      <xdr:col>6</xdr:col>
      <xdr:colOff>38100</xdr:colOff>
      <xdr:row>97</xdr:row>
      <xdr:rowOff>48676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39803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65176</xdr:rowOff>
    </xdr:from>
    <xdr:to>
      <xdr:col>55</xdr:col>
      <xdr:colOff>0</xdr:colOff>
      <xdr:row>37</xdr:row>
      <xdr:rowOff>145186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0882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68377</xdr:rowOff>
    </xdr:from>
    <xdr:to>
      <xdr:col>50</xdr:col>
      <xdr:colOff>114300</xdr:colOff>
      <xdr:row>37</xdr:row>
      <xdr:rowOff>145186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12027"/>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68377</xdr:rowOff>
    </xdr:from>
    <xdr:to>
      <xdr:col>45</xdr:col>
      <xdr:colOff>177800</xdr:colOff>
      <xdr:row>37</xdr:row>
      <xdr:rowOff>99009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1202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113182</xdr:rowOff>
    </xdr:from>
    <xdr:to>
      <xdr:col>41</xdr:col>
      <xdr:colOff>50800</xdr:colOff>
      <xdr:row>37</xdr:row>
      <xdr:rowOff>99009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85382"/>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xdr:rowOff>
    </xdr:from>
    <xdr:to>
      <xdr:col>55</xdr:col>
      <xdr:colOff>50800</xdr:colOff>
      <xdr:row>37</xdr:row>
      <xdr:rowOff>115976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37253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09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94386</xdr:rowOff>
    </xdr:from>
    <xdr:to>
      <xdr:col>50</xdr:col>
      <xdr:colOff>165100</xdr:colOff>
      <xdr:row>38</xdr:row>
      <xdr:rowOff>24536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15663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17577</xdr:rowOff>
    </xdr:from>
    <xdr:to>
      <xdr:col>46</xdr:col>
      <xdr:colOff>38100</xdr:colOff>
      <xdr:row>37</xdr:row>
      <xdr:rowOff>119177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135704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3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48209</xdr:rowOff>
    </xdr:from>
    <xdr:to>
      <xdr:col>41</xdr:col>
      <xdr:colOff>101600</xdr:colOff>
      <xdr:row>37</xdr:row>
      <xdr:rowOff>149809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166336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6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62382</xdr:rowOff>
    </xdr:from>
    <xdr:to>
      <xdr:col>36</xdr:col>
      <xdr:colOff>165100</xdr:colOff>
      <xdr:row>36</xdr:row>
      <xdr:rowOff>163982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9059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0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167040</xdr:rowOff>
    </xdr:from>
    <xdr:to>
      <xdr:col>55</xdr:col>
      <xdr:colOff>0</xdr:colOff>
      <xdr:row>56</xdr:row>
      <xdr:rowOff>3861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596790"/>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167040</xdr:rowOff>
    </xdr:from>
    <xdr:to>
      <xdr:col>50</xdr:col>
      <xdr:colOff>114300</xdr:colOff>
      <xdr:row>56</xdr:row>
      <xdr:rowOff>169231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596790"/>
          <a:ext cx="889000" cy="1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168915</xdr:rowOff>
    </xdr:from>
    <xdr:to>
      <xdr:col>45</xdr:col>
      <xdr:colOff>177800</xdr:colOff>
      <xdr:row>56</xdr:row>
      <xdr:rowOff>169231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598665"/>
          <a:ext cx="889000" cy="1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52233</xdr:rowOff>
    </xdr:from>
    <xdr:to>
      <xdr:col>41</xdr:col>
      <xdr:colOff>50800</xdr:colOff>
      <xdr:row>55</xdr:row>
      <xdr:rowOff>168915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310533"/>
          <a:ext cx="889000" cy="28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124511</xdr:rowOff>
    </xdr:from>
    <xdr:to>
      <xdr:col>55</xdr:col>
      <xdr:colOff>50800</xdr:colOff>
      <xdr:row>56</xdr:row>
      <xdr:rowOff>54661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147388</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0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116240</xdr:rowOff>
    </xdr:from>
    <xdr:to>
      <xdr:col>50</xdr:col>
      <xdr:colOff>165100</xdr:colOff>
      <xdr:row>56</xdr:row>
      <xdr:rowOff>46390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62917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32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118431</xdr:rowOff>
    </xdr:from>
    <xdr:to>
      <xdr:col>46</xdr:col>
      <xdr:colOff>38100</xdr:colOff>
      <xdr:row>57</xdr:row>
      <xdr:rowOff>48581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65108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118115</xdr:rowOff>
    </xdr:from>
    <xdr:to>
      <xdr:col>41</xdr:col>
      <xdr:colOff>101600</xdr:colOff>
      <xdr:row>56</xdr:row>
      <xdr:rowOff>48265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5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64792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32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1433</xdr:rowOff>
    </xdr:from>
    <xdr:to>
      <xdr:col>36</xdr:col>
      <xdr:colOff>165100</xdr:colOff>
      <xdr:row>54</xdr:row>
      <xdr:rowOff>103033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2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119560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03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56688</xdr:rowOff>
    </xdr:from>
    <xdr:to>
      <xdr:col>55</xdr:col>
      <xdr:colOff>0</xdr:colOff>
      <xdr:row>77</xdr:row>
      <xdr:rowOff>113540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86888"/>
          <a:ext cx="838200" cy="2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56688</xdr:rowOff>
    </xdr:from>
    <xdr:to>
      <xdr:col>50</xdr:col>
      <xdr:colOff>114300</xdr:colOff>
      <xdr:row>78</xdr:row>
      <xdr:rowOff>55666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86888"/>
          <a:ext cx="889000" cy="3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55666</xdr:rowOff>
    </xdr:from>
    <xdr:to>
      <xdr:col>45</xdr:col>
      <xdr:colOff>177800</xdr:colOff>
      <xdr:row>78</xdr:row>
      <xdr:rowOff>77155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876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77155</xdr:rowOff>
    </xdr:from>
    <xdr:to>
      <xdr:col>41</xdr:col>
      <xdr:colOff>50800</xdr:colOff>
      <xdr:row>78</xdr:row>
      <xdr:rowOff>114295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0255"/>
          <a:ext cx="8890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62740</xdr:rowOff>
    </xdr:from>
    <xdr:to>
      <xdr:col>55</xdr:col>
      <xdr:colOff>50800</xdr:colOff>
      <xdr:row>77</xdr:row>
      <xdr:rowOff>164340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85617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5888</xdr:rowOff>
    </xdr:from>
    <xdr:to>
      <xdr:col>50</xdr:col>
      <xdr:colOff>165100</xdr:colOff>
      <xdr:row>76</xdr:row>
      <xdr:rowOff>107488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124015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4866</xdr:rowOff>
    </xdr:from>
    <xdr:to>
      <xdr:col>46</xdr:col>
      <xdr:colOff>38100</xdr:colOff>
      <xdr:row>78</xdr:row>
      <xdr:rowOff>106466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122993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26355</xdr:rowOff>
    </xdr:from>
    <xdr:to>
      <xdr:col>41</xdr:col>
      <xdr:colOff>101600</xdr:colOff>
      <xdr:row>78</xdr:row>
      <xdr:rowOff>127955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119082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63495</xdr:rowOff>
    </xdr:from>
    <xdr:to>
      <xdr:col>36</xdr:col>
      <xdr:colOff>165100</xdr:colOff>
      <xdr:row>78</xdr:row>
      <xdr:rowOff>165095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156222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76091</xdr:rowOff>
    </xdr:from>
    <xdr:to>
      <xdr:col>55</xdr:col>
      <xdr:colOff>0</xdr:colOff>
      <xdr:row>97</xdr:row>
      <xdr:rowOff>131916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06741"/>
          <a:ext cx="8382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128417</xdr:rowOff>
    </xdr:from>
    <xdr:to>
      <xdr:col>50</xdr:col>
      <xdr:colOff>114300</xdr:colOff>
      <xdr:row>97</xdr:row>
      <xdr:rowOff>131916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59067"/>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128417</xdr:rowOff>
    </xdr:from>
    <xdr:to>
      <xdr:col>45</xdr:col>
      <xdr:colOff>177800</xdr:colOff>
      <xdr:row>97</xdr:row>
      <xdr:rowOff>153014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9067"/>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140701</xdr:rowOff>
    </xdr:from>
    <xdr:to>
      <xdr:col>41</xdr:col>
      <xdr:colOff>50800</xdr:colOff>
      <xdr:row>97</xdr:row>
      <xdr:rowOff>153014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71351"/>
          <a:ext cx="8890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25291</xdr:rowOff>
    </xdr:from>
    <xdr:to>
      <xdr:col>55</xdr:col>
      <xdr:colOff>50800</xdr:colOff>
      <xdr:row>97</xdr:row>
      <xdr:rowOff>126891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48168</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81116</xdr:rowOff>
    </xdr:from>
    <xdr:to>
      <xdr:col>50</xdr:col>
      <xdr:colOff>165100</xdr:colOff>
      <xdr:row>98</xdr:row>
      <xdr:rowOff>11266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77617</xdr:rowOff>
    </xdr:from>
    <xdr:to>
      <xdr:col>46</xdr:col>
      <xdr:colOff>38100</xdr:colOff>
      <xdr:row>98</xdr:row>
      <xdr:rowOff>7767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102214</xdr:rowOff>
    </xdr:from>
    <xdr:to>
      <xdr:col>41</xdr:col>
      <xdr:colOff>101600</xdr:colOff>
      <xdr:row>98</xdr:row>
      <xdr:rowOff>32364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23491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89901</xdr:rowOff>
    </xdr:from>
    <xdr:to>
      <xdr:col>36</xdr:col>
      <xdr:colOff>165100</xdr:colOff>
      <xdr:row>98</xdr:row>
      <xdr:rowOff>20051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125565</xdr:rowOff>
    </xdr:from>
    <xdr:to>
      <xdr:col>85</xdr:col>
      <xdr:colOff>127000</xdr:colOff>
      <xdr:row>38</xdr:row>
      <xdr:rowOff>158521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640665"/>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2274</xdr:rowOff>
    </xdr:from>
    <xdr:to>
      <xdr:col>81</xdr:col>
      <xdr:colOff>50800</xdr:colOff>
      <xdr:row>38</xdr:row>
      <xdr:rowOff>125565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17374"/>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2274</xdr:rowOff>
    </xdr:from>
    <xdr:to>
      <xdr:col>76</xdr:col>
      <xdr:colOff>114300</xdr:colOff>
      <xdr:row>38</xdr:row>
      <xdr:rowOff>127336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17374"/>
          <a:ext cx="889000" cy="1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127336</xdr:rowOff>
    </xdr:from>
    <xdr:to>
      <xdr:col>71</xdr:col>
      <xdr:colOff>177800</xdr:colOff>
      <xdr:row>39</xdr:row>
      <xdr:rowOff>7912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42436"/>
          <a:ext cx="889000" cy="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107721</xdr:rowOff>
    </xdr:from>
    <xdr:to>
      <xdr:col>85</xdr:col>
      <xdr:colOff>177800</xdr:colOff>
      <xdr:row>39</xdr:row>
      <xdr:rowOff>37871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86148</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6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74765</xdr:rowOff>
    </xdr:from>
    <xdr:to>
      <xdr:col>81</xdr:col>
      <xdr:colOff>101600</xdr:colOff>
      <xdr:row>39</xdr:row>
      <xdr:rowOff>4915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167492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122923</xdr:rowOff>
    </xdr:from>
    <xdr:to>
      <xdr:col>76</xdr:col>
      <xdr:colOff>165100</xdr:colOff>
      <xdr:row>38</xdr:row>
      <xdr:rowOff>53073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44201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76536</xdr:rowOff>
    </xdr:from>
    <xdr:to>
      <xdr:col>72</xdr:col>
      <xdr:colOff>38100</xdr:colOff>
      <xdr:row>39</xdr:row>
      <xdr:rowOff>6686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169263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128562</xdr:rowOff>
    </xdr:from>
    <xdr:to>
      <xdr:col>67</xdr:col>
      <xdr:colOff>101600</xdr:colOff>
      <xdr:row>39</xdr:row>
      <xdr:rowOff>58712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67508</xdr:rowOff>
    </xdr:from>
    <xdr:to>
      <xdr:col>85</xdr:col>
      <xdr:colOff>127000</xdr:colOff>
      <xdr:row>56</xdr:row>
      <xdr:rowOff>145731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68708"/>
          <a:ext cx="838200" cy="7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67508</xdr:rowOff>
    </xdr:from>
    <xdr:to>
      <xdr:col>81</xdr:col>
      <xdr:colOff>50800</xdr:colOff>
      <xdr:row>56</xdr:row>
      <xdr:rowOff>117325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68708"/>
          <a:ext cx="889000" cy="4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117325</xdr:rowOff>
    </xdr:from>
    <xdr:to>
      <xdr:col>76</xdr:col>
      <xdr:colOff>114300</xdr:colOff>
      <xdr:row>57</xdr:row>
      <xdr:rowOff>24897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18525"/>
          <a:ext cx="889000" cy="7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24897</xdr:rowOff>
    </xdr:from>
    <xdr:to>
      <xdr:col>71</xdr:col>
      <xdr:colOff>177800</xdr:colOff>
      <xdr:row>57</xdr:row>
      <xdr:rowOff>43711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97547"/>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94931</xdr:rowOff>
    </xdr:from>
    <xdr:to>
      <xdr:col>85</xdr:col>
      <xdr:colOff>177800</xdr:colOff>
      <xdr:row>57</xdr:row>
      <xdr:rowOff>25081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73358</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16708</xdr:rowOff>
    </xdr:from>
    <xdr:to>
      <xdr:col>81</xdr:col>
      <xdr:colOff>101600</xdr:colOff>
      <xdr:row>56</xdr:row>
      <xdr:rowOff>118308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134835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66525</xdr:rowOff>
    </xdr:from>
    <xdr:to>
      <xdr:col>76</xdr:col>
      <xdr:colOff>165100</xdr:colOff>
      <xdr:row>56</xdr:row>
      <xdr:rowOff>168125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13202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145547</xdr:rowOff>
    </xdr:from>
    <xdr:to>
      <xdr:col>72</xdr:col>
      <xdr:colOff>38100</xdr:colOff>
      <xdr:row>57</xdr:row>
      <xdr:rowOff>75697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4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66824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164361</xdr:rowOff>
    </xdr:from>
    <xdr:to>
      <xdr:col>67</xdr:col>
      <xdr:colOff>101600</xdr:colOff>
      <xdr:row>57</xdr:row>
      <xdr:rowOff>94511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5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147769</xdr:rowOff>
    </xdr:from>
    <xdr:to>
      <xdr:col>85</xdr:col>
      <xdr:colOff>127000</xdr:colOff>
      <xdr:row>78</xdr:row>
      <xdr:rowOff>139691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49419"/>
          <a:ext cx="838200" cy="16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147769</xdr:rowOff>
    </xdr:from>
    <xdr:to>
      <xdr:col>81</xdr:col>
      <xdr:colOff>50800</xdr:colOff>
      <xdr:row>78</xdr:row>
      <xdr:rowOff>31724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49419"/>
          <a:ext cx="889000" cy="5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31724</xdr:rowOff>
    </xdr:from>
    <xdr:to>
      <xdr:col>76</xdr:col>
      <xdr:colOff>114300</xdr:colOff>
      <xdr:row>78</xdr:row>
      <xdr:rowOff>137354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04824"/>
          <a:ext cx="889000" cy="10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122391</xdr:rowOff>
    </xdr:from>
    <xdr:to>
      <xdr:col>71</xdr:col>
      <xdr:colOff>177800</xdr:colOff>
      <xdr:row>78</xdr:row>
      <xdr:rowOff>137354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495491"/>
          <a:ext cx="889000" cy="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88891</xdr:rowOff>
    </xdr:from>
    <xdr:to>
      <xdr:col>85</xdr:col>
      <xdr:colOff>177800</xdr:colOff>
      <xdr:row>79</xdr:row>
      <xdr:rowOff>19041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96969</xdr:rowOff>
    </xdr:from>
    <xdr:to>
      <xdr:col>81</xdr:col>
      <xdr:colOff>101600</xdr:colOff>
      <xdr:row>78</xdr:row>
      <xdr:rowOff>27119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43646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152374</xdr:rowOff>
    </xdr:from>
    <xdr:to>
      <xdr:col>76</xdr:col>
      <xdr:colOff>165100</xdr:colOff>
      <xdr:row>78</xdr:row>
      <xdr:rowOff>82524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99051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86554</xdr:rowOff>
    </xdr:from>
    <xdr:to>
      <xdr:col>72</xdr:col>
      <xdr:colOff>38100</xdr:colOff>
      <xdr:row>79</xdr:row>
      <xdr:rowOff>16704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5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71591</xdr:rowOff>
    </xdr:from>
    <xdr:to>
      <xdr:col>67</xdr:col>
      <xdr:colOff>101600</xdr:colOff>
      <xdr:row>79</xdr:row>
      <xdr:rowOff>1741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164318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108345</xdr:rowOff>
    </xdr:from>
    <xdr:to>
      <xdr:col>85</xdr:col>
      <xdr:colOff>127000</xdr:colOff>
      <xdr:row>96</xdr:row>
      <xdr:rowOff>109992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67545"/>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109992</xdr:rowOff>
    </xdr:from>
    <xdr:to>
      <xdr:col>81</xdr:col>
      <xdr:colOff>50800</xdr:colOff>
      <xdr:row>96</xdr:row>
      <xdr:rowOff>144724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69192"/>
          <a:ext cx="8890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144724</xdr:rowOff>
    </xdr:from>
    <xdr:to>
      <xdr:col>76</xdr:col>
      <xdr:colOff>114300</xdr:colOff>
      <xdr:row>96</xdr:row>
      <xdr:rowOff>161367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0392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161367</xdr:rowOff>
    </xdr:from>
    <xdr:to>
      <xdr:col>71</xdr:col>
      <xdr:colOff>177800</xdr:colOff>
      <xdr:row>97</xdr:row>
      <xdr:rowOff>11117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2056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57545</xdr:rowOff>
    </xdr:from>
    <xdr:to>
      <xdr:col>85</xdr:col>
      <xdr:colOff>177800</xdr:colOff>
      <xdr:row>96</xdr:row>
      <xdr:rowOff>159145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80422</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59192</xdr:rowOff>
    </xdr:from>
    <xdr:to>
      <xdr:col>81</xdr:col>
      <xdr:colOff>101600</xdr:colOff>
      <xdr:row>96</xdr:row>
      <xdr:rowOff>160792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5869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93924</xdr:rowOff>
    </xdr:from>
    <xdr:to>
      <xdr:col>76</xdr:col>
      <xdr:colOff>165100</xdr:colOff>
      <xdr:row>97</xdr:row>
      <xdr:rowOff>24074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110567</xdr:rowOff>
    </xdr:from>
    <xdr:to>
      <xdr:col>72</xdr:col>
      <xdr:colOff>38100</xdr:colOff>
      <xdr:row>97</xdr:row>
      <xdr:rowOff>40717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131767</xdr:rowOff>
    </xdr:from>
    <xdr:to>
      <xdr:col>67</xdr:col>
      <xdr:colOff>101600</xdr:colOff>
      <xdr:row>97</xdr:row>
      <xdr:rowOff>61917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53044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82</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83</v>
      </c>
      <c r="C2" s="179"/>
      <c r="D2" s="180"/>
    </row>
    <row r="3" spans="1:119" ht="18.75" customHeight="1" thickBot="1" x14ac:dyDescent="0.2">
      <c r="A3" s="178"/>
      <c r="B3" s="631" t="s">
        <v>84</v>
      </c>
      <c r="C3" s="632"/>
      <c r="D3" s="632"/>
      <c r="E3" s="633"/>
      <c r="F3" s="633"/>
      <c r="G3" s="633"/>
      <c r="H3" s="633"/>
      <c r="I3" s="633"/>
      <c r="J3" s="633"/>
      <c r="K3" s="633"/>
      <c r="L3" s="633" t="s">
        <v>85</v>
      </c>
      <c r="M3" s="633"/>
      <c r="N3" s="633"/>
      <c r="O3" s="633"/>
      <c r="P3" s="633"/>
      <c r="Q3" s="633"/>
      <c r="R3" s="636"/>
      <c r="S3" s="636"/>
      <c r="T3" s="636"/>
      <c r="U3" s="636"/>
      <c r="V3" s="637"/>
      <c r="W3" s="527" t="s">
        <v>86</v>
      </c>
      <c r="X3" s="528"/>
      <c r="Y3" s="528"/>
      <c r="Z3" s="528"/>
      <c r="AA3" s="528"/>
      <c r="AB3" s="632"/>
      <c r="AC3" s="636" t="s">
        <v>87</v>
      </c>
      <c r="AD3" s="528"/>
      <c r="AE3" s="528"/>
      <c r="AF3" s="528"/>
      <c r="AG3" s="528"/>
      <c r="AH3" s="528"/>
      <c r="AI3" s="528"/>
      <c r="AJ3" s="528"/>
      <c r="AK3" s="528"/>
      <c r="AL3" s="598"/>
      <c r="AM3" s="527" t="s">
        <v>88</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89</v>
      </c>
      <c r="BO3" s="528"/>
      <c r="BP3" s="528"/>
      <c r="BQ3" s="528"/>
      <c r="BR3" s="528"/>
      <c r="BS3" s="528"/>
      <c r="BT3" s="528"/>
      <c r="BU3" s="598"/>
      <c r="BV3" s="527" t="s">
        <v>90</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91</v>
      </c>
      <c r="CU3" s="528"/>
      <c r="CV3" s="528"/>
      <c r="CW3" s="528"/>
      <c r="CX3" s="528"/>
      <c r="CY3" s="528"/>
      <c r="CZ3" s="528"/>
      <c r="DA3" s="598"/>
      <c r="DB3" s="527" t="s">
        <v>92</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93</v>
      </c>
      <c r="AZ4" s="485"/>
      <c r="BA4" s="485"/>
      <c r="BB4" s="485"/>
      <c r="BC4" s="485"/>
      <c r="BD4" s="485"/>
      <c r="BE4" s="485"/>
      <c r="BF4" s="485"/>
      <c r="BG4" s="485"/>
      <c r="BH4" s="485"/>
      <c r="BI4" s="485"/>
      <c r="BJ4" s="485"/>
      <c r="BK4" s="485"/>
      <c r="BL4" s="485"/>
      <c r="BM4" s="486"/>
      <c r="BN4" s="487">
        <v>7579852</v>
      </c>
      <c r="BO4" s="488"/>
      <c r="BP4" s="488"/>
      <c r="BQ4" s="488"/>
      <c r="BR4" s="488"/>
      <c r="BS4" s="488"/>
      <c r="BT4" s="488"/>
      <c r="BU4" s="489"/>
      <c r="BV4" s="487">
        <v>8209618</v>
      </c>
      <c r="BW4" s="488"/>
      <c r="BX4" s="488"/>
      <c r="BY4" s="488"/>
      <c r="BZ4" s="488"/>
      <c r="CA4" s="488"/>
      <c r="CB4" s="488"/>
      <c r="CC4" s="489"/>
      <c r="CD4" s="624" t="s">
        <v>94</v>
      </c>
      <c r="CE4" s="625"/>
      <c r="CF4" s="625"/>
      <c r="CG4" s="625"/>
      <c r="CH4" s="625"/>
      <c r="CI4" s="625"/>
      <c r="CJ4" s="625"/>
      <c r="CK4" s="625"/>
      <c r="CL4" s="625"/>
      <c r="CM4" s="625"/>
      <c r="CN4" s="625"/>
      <c r="CO4" s="625"/>
      <c r="CP4" s="625"/>
      <c r="CQ4" s="625"/>
      <c r="CR4" s="625"/>
      <c r="CS4" s="626"/>
      <c r="CT4" s="627">
        <v>3.4</v>
      </c>
      <c r="CU4" s="628"/>
      <c r="CV4" s="628"/>
      <c r="CW4" s="628"/>
      <c r="CX4" s="628"/>
      <c r="CY4" s="628"/>
      <c r="CZ4" s="628"/>
      <c r="DA4" s="629"/>
      <c r="DB4" s="627">
        <v>3.6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95</v>
      </c>
      <c r="AN5" s="415"/>
      <c r="AO5" s="415"/>
      <c r="AP5" s="415"/>
      <c r="AQ5" s="415"/>
      <c r="AR5" s="415"/>
      <c r="AS5" s="415"/>
      <c r="AT5" s="416"/>
      <c r="AU5" s="516" t="s">
        <v>96</v>
      </c>
      <c r="AV5" s="517"/>
      <c r="AW5" s="517"/>
      <c r="AX5" s="517"/>
      <c r="AY5" s="472" t="s">
        <v>97</v>
      </c>
      <c r="AZ5" s="473"/>
      <c r="BA5" s="473"/>
      <c r="BB5" s="473"/>
      <c r="BC5" s="473"/>
      <c r="BD5" s="473"/>
      <c r="BE5" s="473"/>
      <c r="BF5" s="473"/>
      <c r="BG5" s="473"/>
      <c r="BH5" s="473"/>
      <c r="BI5" s="473"/>
      <c r="BJ5" s="473"/>
      <c r="BK5" s="473"/>
      <c r="BL5" s="473"/>
      <c r="BM5" s="474"/>
      <c r="BN5" s="458">
        <v>7376251</v>
      </c>
      <c r="BO5" s="459"/>
      <c r="BP5" s="459"/>
      <c r="BQ5" s="459"/>
      <c r="BR5" s="459"/>
      <c r="BS5" s="459"/>
      <c r="BT5" s="459"/>
      <c r="BU5" s="460"/>
      <c r="BV5" s="458">
        <v>7955422</v>
      </c>
      <c r="BW5" s="459"/>
      <c r="BX5" s="459"/>
      <c r="BY5" s="459"/>
      <c r="BZ5" s="459"/>
      <c r="CA5" s="459"/>
      <c r="CB5" s="459"/>
      <c r="CC5" s="460"/>
      <c r="CD5" s="498" t="s">
        <v>98</v>
      </c>
      <c r="CE5" s="418"/>
      <c r="CF5" s="418"/>
      <c r="CG5" s="418"/>
      <c r="CH5" s="418"/>
      <c r="CI5" s="418"/>
      <c r="CJ5" s="418"/>
      <c r="CK5" s="418"/>
      <c r="CL5" s="418"/>
      <c r="CM5" s="418"/>
      <c r="CN5" s="418"/>
      <c r="CO5" s="418"/>
      <c r="CP5" s="418"/>
      <c r="CQ5" s="418"/>
      <c r="CR5" s="418"/>
      <c r="CS5" s="499"/>
      <c r="CT5" s="455">
        <v>87.7</v>
      </c>
      <c r="CU5" s="456"/>
      <c r="CV5" s="456"/>
      <c r="CW5" s="456"/>
      <c r="CX5" s="456"/>
      <c r="CY5" s="456"/>
      <c r="CZ5" s="456"/>
      <c r="DA5" s="457"/>
      <c r="DB5" s="455">
        <v>90.2</v>
      </c>
      <c r="DC5" s="456"/>
      <c r="DD5" s="456"/>
      <c r="DE5" s="456"/>
      <c r="DF5" s="456"/>
      <c r="DG5" s="456"/>
      <c r="DH5" s="456"/>
      <c r="DI5" s="457"/>
    </row>
    <row r="6" spans="1:119" ht="18.75" customHeight="1" x14ac:dyDescent="0.15">
      <c r="A6" s="178"/>
      <c r="B6" s="604" t="s">
        <v>99</v>
      </c>
      <c r="C6" s="445"/>
      <c r="D6" s="445"/>
      <c r="E6" s="605"/>
      <c r="F6" s="605"/>
      <c r="G6" s="605"/>
      <c r="H6" s="605"/>
      <c r="I6" s="605"/>
      <c r="J6" s="605"/>
      <c r="K6" s="605"/>
      <c r="L6" s="605" t="s">
        <v>100</v>
      </c>
      <c r="M6" s="605"/>
      <c r="N6" s="605"/>
      <c r="O6" s="605"/>
      <c r="P6" s="605"/>
      <c r="Q6" s="605"/>
      <c r="R6" s="443"/>
      <c r="S6" s="443"/>
      <c r="T6" s="443"/>
      <c r="U6" s="443"/>
      <c r="V6" s="611"/>
      <c r="W6" s="548" t="s">
        <v>101</v>
      </c>
      <c r="X6" s="444"/>
      <c r="Y6" s="444"/>
      <c r="Z6" s="444"/>
      <c r="AA6" s="444"/>
      <c r="AB6" s="445"/>
      <c r="AC6" s="616" t="s">
        <v>102</v>
      </c>
      <c r="AD6" s="617"/>
      <c r="AE6" s="617"/>
      <c r="AF6" s="617"/>
      <c r="AG6" s="617"/>
      <c r="AH6" s="617"/>
      <c r="AI6" s="617"/>
      <c r="AJ6" s="617"/>
      <c r="AK6" s="617"/>
      <c r="AL6" s="618"/>
      <c r="AM6" s="515" t="s">
        <v>103</v>
      </c>
      <c r="AN6" s="415"/>
      <c r="AO6" s="415"/>
      <c r="AP6" s="415"/>
      <c r="AQ6" s="415"/>
      <c r="AR6" s="415"/>
      <c r="AS6" s="415"/>
      <c r="AT6" s="416"/>
      <c r="AU6" s="516" t="s">
        <v>96</v>
      </c>
      <c r="AV6" s="517"/>
      <c r="AW6" s="517"/>
      <c r="AX6" s="517"/>
      <c r="AY6" s="472" t="s">
        <v>104</v>
      </c>
      <c r="AZ6" s="473"/>
      <c r="BA6" s="473"/>
      <c r="BB6" s="473"/>
      <c r="BC6" s="473"/>
      <c r="BD6" s="473"/>
      <c r="BE6" s="473"/>
      <c r="BF6" s="473"/>
      <c r="BG6" s="473"/>
      <c r="BH6" s="473"/>
      <c r="BI6" s="473"/>
      <c r="BJ6" s="473"/>
      <c r="BK6" s="473"/>
      <c r="BL6" s="473"/>
      <c r="BM6" s="474"/>
      <c r="BN6" s="458">
        <v>203601</v>
      </c>
      <c r="BO6" s="459"/>
      <c r="BP6" s="459"/>
      <c r="BQ6" s="459"/>
      <c r="BR6" s="459"/>
      <c r="BS6" s="459"/>
      <c r="BT6" s="459"/>
      <c r="BU6" s="460"/>
      <c r="BV6" s="458">
        <v>254196</v>
      </c>
      <c r="BW6" s="459"/>
      <c r="BX6" s="459"/>
      <c r="BY6" s="459"/>
      <c r="BZ6" s="459"/>
      <c r="CA6" s="459"/>
      <c r="CB6" s="459"/>
      <c r="CC6" s="460"/>
      <c r="CD6" s="498" t="s">
        <v>105</v>
      </c>
      <c r="CE6" s="418"/>
      <c r="CF6" s="418"/>
      <c r="CG6" s="418"/>
      <c r="CH6" s="418"/>
      <c r="CI6" s="418"/>
      <c r="CJ6" s="418"/>
      <c r="CK6" s="418"/>
      <c r="CL6" s="418"/>
      <c r="CM6" s="418"/>
      <c r="CN6" s="418"/>
      <c r="CO6" s="418"/>
      <c r="CP6" s="418"/>
      <c r="CQ6" s="418"/>
      <c r="CR6" s="418"/>
      <c r="CS6" s="499"/>
      <c r="CT6" s="601">
        <v>91.1</v>
      </c>
      <c r="CU6" s="602"/>
      <c r="CV6" s="602"/>
      <c r="CW6" s="602"/>
      <c r="CX6" s="602"/>
      <c r="CY6" s="602"/>
      <c r="CZ6" s="602"/>
      <c r="DA6" s="603"/>
      <c r="DB6" s="601">
        <v>93.1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106</v>
      </c>
      <c r="AN7" s="415"/>
      <c r="AO7" s="415"/>
      <c r="AP7" s="415"/>
      <c r="AQ7" s="415"/>
      <c r="AR7" s="415"/>
      <c r="AS7" s="415"/>
      <c r="AT7" s="416"/>
      <c r="AU7" s="516" t="s">
        <v>107</v>
      </c>
      <c r="AV7" s="517"/>
      <c r="AW7" s="517"/>
      <c r="AX7" s="517"/>
      <c r="AY7" s="472" t="s">
        <v>108</v>
      </c>
      <c r="AZ7" s="473"/>
      <c r="BA7" s="473"/>
      <c r="BB7" s="473"/>
      <c r="BC7" s="473"/>
      <c r="BD7" s="473"/>
      <c r="BE7" s="473"/>
      <c r="BF7" s="473"/>
      <c r="BG7" s="473"/>
      <c r="BH7" s="473"/>
      <c r="BI7" s="473"/>
      <c r="BJ7" s="473"/>
      <c r="BK7" s="473"/>
      <c r="BL7" s="473"/>
      <c r="BM7" s="474"/>
      <c r="BN7" s="458">
        <v>66453</v>
      </c>
      <c r="BO7" s="459"/>
      <c r="BP7" s="459"/>
      <c r="BQ7" s="459"/>
      <c r="BR7" s="459"/>
      <c r="BS7" s="459"/>
      <c r="BT7" s="459"/>
      <c r="BU7" s="460"/>
      <c r="BV7" s="458">
        <v>117926</v>
      </c>
      <c r="BW7" s="459"/>
      <c r="BX7" s="459"/>
      <c r="BY7" s="459"/>
      <c r="BZ7" s="459"/>
      <c r="CA7" s="459"/>
      <c r="CB7" s="459"/>
      <c r="CC7" s="460"/>
      <c r="CD7" s="498" t="s">
        <v>109</v>
      </c>
      <c r="CE7" s="418"/>
      <c r="CF7" s="418"/>
      <c r="CG7" s="418"/>
      <c r="CH7" s="418"/>
      <c r="CI7" s="418"/>
      <c r="CJ7" s="418"/>
      <c r="CK7" s="418"/>
      <c r="CL7" s="418"/>
      <c r="CM7" s="418"/>
      <c r="CN7" s="418"/>
      <c r="CO7" s="418"/>
      <c r="CP7" s="418"/>
      <c r="CQ7" s="418"/>
      <c r="CR7" s="418"/>
      <c r="CS7" s="499"/>
      <c r="CT7" s="458">
        <v>3979464</v>
      </c>
      <c r="CU7" s="459"/>
      <c r="CV7" s="459"/>
      <c r="CW7" s="459"/>
      <c r="CX7" s="459"/>
      <c r="CY7" s="459"/>
      <c r="CZ7" s="459"/>
      <c r="DA7" s="460"/>
      <c r="DB7" s="458">
        <v>3790715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110</v>
      </c>
      <c r="AN8" s="415"/>
      <c r="AO8" s="415"/>
      <c r="AP8" s="415"/>
      <c r="AQ8" s="415"/>
      <c r="AR8" s="415"/>
      <c r="AS8" s="415"/>
      <c r="AT8" s="416"/>
      <c r="AU8" s="516" t="s">
        <v>96</v>
      </c>
      <c r="AV8" s="517"/>
      <c r="AW8" s="517"/>
      <c r="AX8" s="517"/>
      <c r="AY8" s="472" t="s">
        <v>111</v>
      </c>
      <c r="AZ8" s="473"/>
      <c r="BA8" s="473"/>
      <c r="BB8" s="473"/>
      <c r="BC8" s="473"/>
      <c r="BD8" s="473"/>
      <c r="BE8" s="473"/>
      <c r="BF8" s="473"/>
      <c r="BG8" s="473"/>
      <c r="BH8" s="473"/>
      <c r="BI8" s="473"/>
      <c r="BJ8" s="473"/>
      <c r="BK8" s="473"/>
      <c r="BL8" s="473"/>
      <c r="BM8" s="474"/>
      <c r="BN8" s="458">
        <v>137148</v>
      </c>
      <c r="BO8" s="459"/>
      <c r="BP8" s="459"/>
      <c r="BQ8" s="459"/>
      <c r="BR8" s="459"/>
      <c r="BS8" s="459"/>
      <c r="BT8" s="459"/>
      <c r="BU8" s="460"/>
      <c r="BV8" s="458">
        <v>136270</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0.28000000000000003</v>
      </c>
      <c r="CU8" s="562"/>
      <c r="CV8" s="562"/>
      <c r="CW8" s="562"/>
      <c r="CX8" s="562"/>
      <c r="CY8" s="562"/>
      <c r="CZ8" s="562"/>
      <c r="DA8" s="563"/>
      <c r="DB8" s="561">
        <v>0.28999999999999998</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8302</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96</v>
      </c>
      <c r="AV9" s="517"/>
      <c r="AW9" s="517"/>
      <c r="AX9" s="517"/>
      <c r="AY9" s="472" t="s">
        <v>117</v>
      </c>
      <c r="AZ9" s="473"/>
      <c r="BA9" s="473"/>
      <c r="BB9" s="473"/>
      <c r="BC9" s="473"/>
      <c r="BD9" s="473"/>
      <c r="BE9" s="473"/>
      <c r="BF9" s="473"/>
      <c r="BG9" s="473"/>
      <c r="BH9" s="473"/>
      <c r="BI9" s="473"/>
      <c r="BJ9" s="473"/>
      <c r="BK9" s="473"/>
      <c r="BL9" s="473"/>
      <c r="BM9" s="474"/>
      <c r="BN9" s="458">
        <v>878</v>
      </c>
      <c r="BO9" s="459"/>
      <c r="BP9" s="459"/>
      <c r="BQ9" s="459"/>
      <c r="BR9" s="459"/>
      <c r="BS9" s="459"/>
      <c r="BT9" s="459"/>
      <c r="BU9" s="460"/>
      <c r="BV9" s="458">
        <v>-9280</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14.1</v>
      </c>
      <c r="CU9" s="456"/>
      <c r="CV9" s="456"/>
      <c r="CW9" s="456"/>
      <c r="CX9" s="456"/>
      <c r="CY9" s="456"/>
      <c r="CZ9" s="456"/>
      <c r="DA9" s="457"/>
      <c r="DB9" s="455">
        <v>13.5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9157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68258</v>
      </c>
      <c r="BO10" s="459"/>
      <c r="BP10" s="459"/>
      <c r="BQ10" s="459"/>
      <c r="BR10" s="459"/>
      <c r="BS10" s="459"/>
      <c r="BT10" s="459"/>
      <c r="BU10" s="460"/>
      <c r="BV10" s="458">
        <v>73040</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8337</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96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300136</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8243</v>
      </c>
      <c r="S13" s="546"/>
      <c r="T13" s="546"/>
      <c r="U13" s="546"/>
      <c r="V13" s="547"/>
      <c r="W13" s="548" t="s">
        <v>141</v>
      </c>
      <c r="X13" s="444"/>
      <c r="Y13" s="444"/>
      <c r="Z13" s="444"/>
      <c r="AA13" s="444"/>
      <c r="AB13" s="445"/>
      <c r="AC13" s="411">
        <v>683</v>
      </c>
      <c r="AD13" s="412"/>
      <c r="AE13" s="412"/>
      <c r="AF13" s="412"/>
      <c r="AG13" s="413"/>
      <c r="AH13" s="411">
        <v>837</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69136</v>
      </c>
      <c r="BO13" s="459"/>
      <c r="BP13" s="459"/>
      <c r="BQ13" s="459"/>
      <c r="BR13" s="459"/>
      <c r="BS13" s="459"/>
      <c r="BT13" s="459"/>
      <c r="BU13" s="460"/>
      <c r="BV13" s="458">
        <v>-236376</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9.3000000000000007</v>
      </c>
      <c r="CU13" s="456"/>
      <c r="CV13" s="456"/>
      <c r="CW13" s="456"/>
      <c r="CX13" s="456"/>
      <c r="CY13" s="456"/>
      <c r="CZ13" s="456"/>
      <c r="DA13" s="457"/>
      <c r="DB13" s="455">
        <v>8.9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146</v>
      </c>
      <c r="M14" s="585"/>
      <c r="N14" s="585"/>
      <c r="O14" s="585"/>
      <c r="P14" s="585"/>
      <c r="Q14" s="586"/>
      <c r="R14" s="545">
        <v>8462</v>
      </c>
      <c r="S14" s="546"/>
      <c r="T14" s="546"/>
      <c r="U14" s="546"/>
      <c r="V14" s="547"/>
      <c r="W14" s="549"/>
      <c r="X14" s="447"/>
      <c r="Y14" s="447"/>
      <c r="Z14" s="447"/>
      <c r="AA14" s="447"/>
      <c r="AB14" s="448"/>
      <c r="AC14" s="538">
        <v>16.2</v>
      </c>
      <c r="AD14" s="539"/>
      <c r="AE14" s="539"/>
      <c r="AF14" s="539"/>
      <c r="AG14" s="540"/>
      <c r="AH14" s="538">
        <v>17.7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12.3</v>
      </c>
      <c r="CU14" s="556"/>
      <c r="CV14" s="556"/>
      <c r="CW14" s="556"/>
      <c r="CX14" s="556"/>
      <c r="CY14" s="556"/>
      <c r="CZ14" s="556"/>
      <c r="DA14" s="557"/>
      <c r="DB14" s="555">
        <v>21.8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140</v>
      </c>
      <c r="N15" s="543"/>
      <c r="O15" s="543"/>
      <c r="P15" s="543"/>
      <c r="Q15" s="544"/>
      <c r="R15" s="545">
        <v>8373</v>
      </c>
      <c r="S15" s="546"/>
      <c r="T15" s="546"/>
      <c r="U15" s="546"/>
      <c r="V15" s="547"/>
      <c r="W15" s="548" t="s">
        <v>148</v>
      </c>
      <c r="X15" s="444"/>
      <c r="Y15" s="444"/>
      <c r="Z15" s="444"/>
      <c r="AA15" s="444"/>
      <c r="AB15" s="445"/>
      <c r="AC15" s="411">
        <v>1577</v>
      </c>
      <c r="AD15" s="412"/>
      <c r="AE15" s="412"/>
      <c r="AF15" s="412"/>
      <c r="AG15" s="413"/>
      <c r="AH15" s="411">
        <v>1705</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947281</v>
      </c>
      <c r="BO15" s="488"/>
      <c r="BP15" s="488"/>
      <c r="BQ15" s="488"/>
      <c r="BR15" s="488"/>
      <c r="BS15" s="488"/>
      <c r="BT15" s="488"/>
      <c r="BU15" s="489"/>
      <c r="BV15" s="487">
        <v>990245</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37.4</v>
      </c>
      <c r="AD16" s="539"/>
      <c r="AE16" s="539"/>
      <c r="AF16" s="539"/>
      <c r="AG16" s="540"/>
      <c r="AH16" s="538">
        <v>36.1</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3601012</v>
      </c>
      <c r="BO16" s="459"/>
      <c r="BP16" s="459"/>
      <c r="BQ16" s="459"/>
      <c r="BR16" s="459"/>
      <c r="BS16" s="459"/>
      <c r="BT16" s="459"/>
      <c r="BU16" s="460"/>
      <c r="BV16" s="458">
        <v>3433022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1956</v>
      </c>
      <c r="AD17" s="412"/>
      <c r="AE17" s="412"/>
      <c r="AF17" s="412"/>
      <c r="AG17" s="413"/>
      <c r="AH17" s="411">
        <v>2175</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1172268</v>
      </c>
      <c r="BO17" s="459"/>
      <c r="BP17" s="459"/>
      <c r="BQ17" s="459"/>
      <c r="BR17" s="459"/>
      <c r="BS17" s="459"/>
      <c r="BT17" s="459"/>
      <c r="BU17" s="460"/>
      <c r="BV17" s="458">
        <v>1231477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211.41</v>
      </c>
      <c r="M18" s="511"/>
      <c r="N18" s="511"/>
      <c r="O18" s="511"/>
      <c r="P18" s="511"/>
      <c r="Q18" s="511"/>
      <c r="R18" s="512"/>
      <c r="S18" s="512"/>
      <c r="T18" s="512"/>
      <c r="U18" s="512"/>
      <c r="V18" s="513"/>
      <c r="W18" s="529"/>
      <c r="X18" s="530"/>
      <c r="Y18" s="530"/>
      <c r="Z18" s="530"/>
      <c r="AA18" s="530"/>
      <c r="AB18" s="554"/>
      <c r="AC18" s="428">
        <v>46.4</v>
      </c>
      <c r="AD18" s="429"/>
      <c r="AE18" s="429"/>
      <c r="AF18" s="429"/>
      <c r="AG18" s="514"/>
      <c r="AH18" s="428">
        <v>46.1</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3558256</v>
      </c>
      <c r="BO18" s="459"/>
      <c r="BP18" s="459"/>
      <c r="BQ18" s="459"/>
      <c r="BR18" s="459"/>
      <c r="BS18" s="459"/>
      <c r="BT18" s="459"/>
      <c r="BU18" s="460"/>
      <c r="BV18" s="458">
        <v>3413499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39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4798403</v>
      </c>
      <c r="BO19" s="459"/>
      <c r="BP19" s="459"/>
      <c r="BQ19" s="459"/>
      <c r="BR19" s="459"/>
      <c r="BS19" s="459"/>
      <c r="BT19" s="459"/>
      <c r="BU19" s="460"/>
      <c r="BV19" s="458">
        <v>5039835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2935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6885114</v>
      </c>
      <c r="BO22" s="488"/>
      <c r="BP22" s="488"/>
      <c r="BQ22" s="488"/>
      <c r="BR22" s="488"/>
      <c r="BS22" s="488"/>
      <c r="BT22" s="488"/>
      <c r="BU22" s="489"/>
      <c r="BV22" s="487">
        <v>6383020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4508520</v>
      </c>
      <c r="BO23" s="459"/>
      <c r="BP23" s="459"/>
      <c r="BQ23" s="459"/>
      <c r="BR23" s="459"/>
      <c r="BS23" s="459"/>
      <c r="BT23" s="459"/>
      <c r="BU23" s="460"/>
      <c r="BV23" s="458">
        <v>4413838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7800</v>
      </c>
      <c r="R24" s="412"/>
      <c r="S24" s="412"/>
      <c r="T24" s="412"/>
      <c r="U24" s="412"/>
      <c r="V24" s="413"/>
      <c r="W24" s="501"/>
      <c r="X24" s="438"/>
      <c r="Y24" s="439"/>
      <c r="Z24" s="414" t="s">
        <v>173</v>
      </c>
      <c r="AA24" s="415"/>
      <c r="AB24" s="415"/>
      <c r="AC24" s="415"/>
      <c r="AD24" s="415"/>
      <c r="AE24" s="415"/>
      <c r="AF24" s="415"/>
      <c r="AG24" s="416"/>
      <c r="AH24" s="411">
        <v>88</v>
      </c>
      <c r="AI24" s="412"/>
      <c r="AJ24" s="412"/>
      <c r="AK24" s="412"/>
      <c r="AL24" s="413"/>
      <c r="AM24" s="411">
        <v>278344</v>
      </c>
      <c r="AN24" s="412"/>
      <c r="AO24" s="412"/>
      <c r="AP24" s="412"/>
      <c r="AQ24" s="412"/>
      <c r="AR24" s="413"/>
      <c r="AS24" s="411">
        <v>3163</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4823652</v>
      </c>
      <c r="BO24" s="459"/>
      <c r="BP24" s="459"/>
      <c r="BQ24" s="459"/>
      <c r="BR24" s="459"/>
      <c r="BS24" s="459"/>
      <c r="BT24" s="459"/>
      <c r="BU24" s="460"/>
      <c r="BV24" s="458">
        <v>4265947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6240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131</v>
      </c>
      <c r="AN25" s="412"/>
      <c r="AO25" s="412"/>
      <c r="AP25" s="412"/>
      <c r="AQ25" s="412"/>
      <c r="AR25" s="413"/>
      <c r="AS25" s="411" t="s">
        <v>139</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t="s">
        <v>139</v>
      </c>
      <c r="BO25" s="488"/>
      <c r="BP25" s="488"/>
      <c r="BQ25" s="488"/>
      <c r="BR25" s="488"/>
      <c r="BS25" s="488"/>
      <c r="BT25" s="488"/>
      <c r="BU25" s="489"/>
      <c r="BV25" s="487" t="s">
        <v>177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5890</v>
      </c>
      <c r="R26" s="412"/>
      <c r="S26" s="412"/>
      <c r="T26" s="412"/>
      <c r="U26" s="412"/>
      <c r="V26" s="413"/>
      <c r="W26" s="501"/>
      <c r="X26" s="438"/>
      <c r="Y26" s="439"/>
      <c r="Z26" s="414" t="s">
        <v>180</v>
      </c>
      <c r="AA26" s="469"/>
      <c r="AB26" s="469"/>
      <c r="AC26" s="469"/>
      <c r="AD26" s="469"/>
      <c r="AE26" s="469"/>
      <c r="AF26" s="469"/>
      <c r="AG26" s="470"/>
      <c r="AH26" s="411" t="s">
        <v>139</v>
      </c>
      <c r="AI26" s="412"/>
      <c r="AJ26" s="412"/>
      <c r="AK26" s="412"/>
      <c r="AL26" s="413"/>
      <c r="AM26" s="411" t="s">
        <v>181</v>
      </c>
      <c r="AN26" s="412"/>
      <c r="AO26" s="412"/>
      <c r="AP26" s="412"/>
      <c r="AQ26" s="412"/>
      <c r="AR26" s="413"/>
      <c r="AS26" s="411" t="s">
        <v>130</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2820</v>
      </c>
      <c r="R27" s="412"/>
      <c r="S27" s="412"/>
      <c r="T27" s="412"/>
      <c r="U27" s="412"/>
      <c r="V27" s="413"/>
      <c r="W27" s="501"/>
      <c r="X27" s="438"/>
      <c r="Y27" s="439"/>
      <c r="Z27" s="414" t="s">
        <v>184</v>
      </c>
      <c r="AA27" s="415"/>
      <c r="AB27" s="415"/>
      <c r="AC27" s="415"/>
      <c r="AD27" s="415"/>
      <c r="AE27" s="415"/>
      <c r="AF27" s="415"/>
      <c r="AG27" s="416"/>
      <c r="AH27" s="411">
        <v>14</v>
      </c>
      <c r="AI27" s="412"/>
      <c r="AJ27" s="412"/>
      <c r="AK27" s="412"/>
      <c r="AL27" s="413"/>
      <c r="AM27" s="411">
        <v>39491</v>
      </c>
      <c r="AN27" s="412"/>
      <c r="AO27" s="412"/>
      <c r="AP27" s="412"/>
      <c r="AQ27" s="412"/>
      <c r="AR27" s="413"/>
      <c r="AS27" s="411">
        <v>2821</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102146</v>
      </c>
      <c r="BO27" s="493"/>
      <c r="BP27" s="493"/>
      <c r="BQ27" s="493"/>
      <c r="BR27" s="493"/>
      <c r="BS27" s="493"/>
      <c r="BT27" s="493"/>
      <c r="BU27" s="494"/>
      <c r="BV27" s="492">
        <v>102145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2160</v>
      </c>
      <c r="R28" s="412"/>
      <c r="S28" s="412"/>
      <c r="T28" s="412"/>
      <c r="U28" s="412"/>
      <c r="V28" s="413"/>
      <c r="W28" s="501"/>
      <c r="X28" s="438"/>
      <c r="Y28" s="439"/>
      <c r="Z28" s="414" t="s">
        <v>187</v>
      </c>
      <c r="AA28" s="415"/>
      <c r="AB28" s="415"/>
      <c r="AC28" s="415"/>
      <c r="AD28" s="415"/>
      <c r="AE28" s="415"/>
      <c r="AF28" s="415"/>
      <c r="AG28" s="416"/>
      <c r="AH28" s="411" t="s">
        <v>139</v>
      </c>
      <c r="AI28" s="412"/>
      <c r="AJ28" s="412"/>
      <c r="AK28" s="412"/>
      <c r="AL28" s="413"/>
      <c r="AM28" s="411" t="s">
        <v>131</v>
      </c>
      <c r="AN28" s="412"/>
      <c r="AO28" s="412"/>
      <c r="AP28" s="412"/>
      <c r="AQ28" s="412"/>
      <c r="AR28" s="413"/>
      <c r="AS28" s="411" t="s">
        <v>181</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1074457</v>
      </c>
      <c r="BO28" s="488"/>
      <c r="BP28" s="488"/>
      <c r="BQ28" s="488"/>
      <c r="BR28" s="488"/>
      <c r="BS28" s="488"/>
      <c r="BT28" s="488"/>
      <c r="BU28" s="489"/>
      <c r="BV28" s="487">
        <v>1006199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11</v>
      </c>
      <c r="M29" s="412"/>
      <c r="N29" s="412"/>
      <c r="O29" s="412"/>
      <c r="P29" s="413"/>
      <c r="Q29" s="411">
        <v>1980</v>
      </c>
      <c r="R29" s="412"/>
      <c r="S29" s="412"/>
      <c r="T29" s="412"/>
      <c r="U29" s="412"/>
      <c r="V29" s="413"/>
      <c r="W29" s="502"/>
      <c r="X29" s="503"/>
      <c r="Y29" s="504"/>
      <c r="Z29" s="414" t="s">
        <v>190</v>
      </c>
      <c r="AA29" s="415"/>
      <c r="AB29" s="415"/>
      <c r="AC29" s="415"/>
      <c r="AD29" s="415"/>
      <c r="AE29" s="415"/>
      <c r="AF29" s="415"/>
      <c r="AG29" s="416"/>
      <c r="AH29" s="411">
        <v>102</v>
      </c>
      <c r="AI29" s="412"/>
      <c r="AJ29" s="412"/>
      <c r="AK29" s="412"/>
      <c r="AL29" s="413"/>
      <c r="AM29" s="411">
        <v>317835</v>
      </c>
      <c r="AN29" s="412"/>
      <c r="AO29" s="412"/>
      <c r="AP29" s="412"/>
      <c r="AQ29" s="412"/>
      <c r="AR29" s="413"/>
      <c r="AS29" s="411">
        <v>3116</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370534</v>
      </c>
      <c r="BO29" s="459"/>
      <c r="BP29" s="459"/>
      <c r="BQ29" s="459"/>
      <c r="BR29" s="459"/>
      <c r="BS29" s="459"/>
      <c r="BT29" s="459"/>
      <c r="BU29" s="460"/>
      <c r="BV29" s="458">
        <v>33439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98.6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1806357</v>
      </c>
      <c r="BO30" s="493"/>
      <c r="BP30" s="493"/>
      <c r="BQ30" s="493"/>
      <c r="BR30" s="493"/>
      <c r="BS30" s="493"/>
      <c r="BT30" s="493"/>
      <c r="BU30" s="494"/>
      <c r="BV30" s="492">
        <v>1746772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200</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203</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上水道事業</v>
      </c>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農業集落排水処理事業</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公共下水道事業</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ma6RUNt+hkoYEoBoAVz3hMqWS6UqZFFS7RYdDzJXaOQmQhDCy9q1U0VAh2BnowzbqcWZy9KYxSd80D/XheF+3w==" saltValue="OWgnVwoJkB757Ua2xUD5L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5" t="s">
        <v>566</v>
      </c>
      <c r="D34" s="1215"/>
      <c r="E34" s="1216"/>
      <c r="F34" s="32">
        <v>5.56</v>
      </c>
      <c r="G34" s="33">
        <v>6.56</v>
      </c>
      <c r="H34" s="33">
        <v>7.84</v>
      </c>
      <c r="I34" s="33">
        <v>7.83</v>
      </c>
      <c r="J34" s="34">
        <v>8.07</v>
      </c>
      <c r="K34" s="22"/>
      <c r="L34" s="22"/>
      <c r="M34" s="22"/>
      <c r="N34" s="22"/>
      <c r="O34" s="22"/>
      <c r="P34" s="22"/>
    </row>
    <row r="35" spans="1:16" ht="39" customHeight="1" x14ac:dyDescent="0.15">
      <c r="A35" s="22"/>
      <c r="B35" s="35"/>
      <c r="C35" s="1209" t="s">
        <v>567</v>
      </c>
      <c r="D35" s="1210"/>
      <c r="E35" s="1211"/>
      <c r="F35" s="36">
        <v>4.5599999999999996</v>
      </c>
      <c r="G35" s="37">
        <v>3.2</v>
      </c>
      <c r="H35" s="37">
        <v>4.16</v>
      </c>
      <c r="I35" s="37">
        <v>3.59</v>
      </c>
      <c r="J35" s="38">
        <v>3.44</v>
      </c>
      <c r="K35" s="22"/>
      <c r="L35" s="22"/>
      <c r="M35" s="22"/>
      <c r="N35" s="22"/>
      <c r="O35" s="22"/>
      <c r="P35" s="22"/>
    </row>
    <row r="36" spans="1:16" ht="39" customHeight="1" x14ac:dyDescent="0.15">
      <c r="A36" s="22"/>
      <c r="B36" s="35"/>
      <c r="C36" s="1209" t="s">
        <v>568</v>
      </c>
      <c r="D36" s="1210"/>
      <c r="E36" s="1211"/>
      <c r="F36" s="36">
        <v>1.55</v>
      </c>
      <c r="G36" s="37">
        <v>1.41</v>
      </c>
      <c r="H36" s="37">
        <v>1.29</v>
      </c>
      <c r="I36" s="37">
        <v>0.63</v>
      </c>
      <c r="J36" s="38">
        <v>1.07</v>
      </c>
      <c r="K36" s="22"/>
      <c r="L36" s="22"/>
      <c r="M36" s="22"/>
      <c r="N36" s="22"/>
      <c r="O36" s="22"/>
      <c r="P36" s="22"/>
    </row>
    <row r="37" spans="1:16" ht="39" customHeight="1" x14ac:dyDescent="0.15">
      <c r="A37" s="22"/>
      <c r="B37" s="35"/>
      <c r="C37" s="1209" t="s">
        <v>569</v>
      </c>
      <c r="D37" s="1210"/>
      <c r="E37" s="1211"/>
      <c r="F37" s="36">
        <v>2.4</v>
      </c>
      <c r="G37" s="37">
        <v>0.32</v>
      </c>
      <c r="H37" s="37">
        <v>0.01</v>
      </c>
      <c r="I37" s="37">
        <v>0.94</v>
      </c>
      <c r="J37" s="38">
        <v>0.76</v>
      </c>
      <c r="K37" s="22"/>
      <c r="L37" s="22"/>
      <c r="M37" s="22"/>
      <c r="N37" s="22"/>
      <c r="O37" s="22"/>
      <c r="P37" s="22"/>
    </row>
    <row r="38" spans="1:16" ht="39" customHeight="1" x14ac:dyDescent="0.15">
      <c r="A38" s="22"/>
      <c r="B38" s="35"/>
      <c r="C38" s="1209" t="s">
        <v>570</v>
      </c>
      <c r="D38" s="1210"/>
      <c r="E38" s="1211"/>
      <c r="F38" s="36">
        <v>0</v>
      </c>
      <c r="G38" s="37">
        <v>0</v>
      </c>
      <c r="H38" s="37">
        <v>0.02</v>
      </c>
      <c r="I38" s="37">
        <v>0</v>
      </c>
      <c r="J38" s="38">
        <v>0</v>
      </c>
      <c r="K38" s="22"/>
      <c r="L38" s="22"/>
      <c r="M38" s="22"/>
      <c r="N38" s="22"/>
      <c r="O38" s="22"/>
      <c r="P38" s="22"/>
    </row>
    <row r="39" spans="1:16" ht="39" customHeight="1" x14ac:dyDescent="0.15">
      <c r="A39" s="22"/>
      <c r="B39" s="35"/>
      <c r="C39" s="1209" t="s">
        <v>571</v>
      </c>
      <c r="D39" s="1210"/>
      <c r="E39" s="1211"/>
      <c r="F39" s="36">
        <v>0</v>
      </c>
      <c r="G39" s="37">
        <v>0</v>
      </c>
      <c r="H39" s="37">
        <v>0.01</v>
      </c>
      <c r="I39" s="37">
        <v>0</v>
      </c>
      <c r="J39" s="38">
        <v>0</v>
      </c>
      <c r="K39" s="22"/>
      <c r="L39" s="22"/>
      <c r="M39" s="22"/>
      <c r="N39" s="22"/>
      <c r="O39" s="22"/>
      <c r="P39" s="22"/>
    </row>
    <row r="40" spans="1:16" ht="39" customHeight="1" x14ac:dyDescent="0.15">
      <c r="A40" s="22"/>
      <c r="B40" s="35"/>
      <c r="C40" s="1209" t="s">
        <v>572</v>
      </c>
      <c r="D40" s="1210"/>
      <c r="E40" s="1211"/>
      <c r="F40" s="36">
        <v>0.01</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573</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574</v>
      </c>
      <c r="D43" s="1213"/>
      <c r="E43" s="121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7e8J1eGmY/pDn7RebpoGaWrdEA3fIKAVE/JNOxkK5iLCANGHukEwmlv7ovvjjNL+oJQebgfhay9/X9RW26YoQ==" saltValue="ZMcNF2EMOER42wXHOx3D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591</v>
      </c>
      <c r="L45" s="60">
        <v>617</v>
      </c>
      <c r="M45" s="60">
        <v>636</v>
      </c>
      <c r="N45" s="60">
        <v>690</v>
      </c>
      <c r="O45" s="61">
        <v>682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x14ac:dyDescent="0.15">
      <c r="A48" s="48"/>
      <c r="B48" s="1237"/>
      <c r="C48" s="1238"/>
      <c r="D48" s="62"/>
      <c r="E48" s="1219" t="s">
        <v>15</v>
      </c>
      <c r="F48" s="1219"/>
      <c r="G48" s="1219"/>
      <c r="H48" s="1219"/>
      <c r="I48" s="1219"/>
      <c r="J48" s="1220"/>
      <c r="K48" s="63">
        <v>254</v>
      </c>
      <c r="L48" s="64">
        <v>230</v>
      </c>
      <c r="M48" s="64">
        <v>228</v>
      </c>
      <c r="N48" s="64">
        <v>223</v>
      </c>
      <c r="O48" s="65">
        <v>215</v>
      </c>
      <c r="P48" s="48"/>
      <c r="Q48" s="48"/>
      <c r="R48" s="48"/>
      <c r="S48" s="48"/>
      <c r="T48" s="48"/>
      <c r="U48" s="48"/>
    </row>
    <row r="49" spans="1:21" ht="30.75" customHeight="1" x14ac:dyDescent="0.15">
      <c r="A49" s="48"/>
      <c r="B49" s="1237"/>
      <c r="C49" s="1238"/>
      <c r="D49" s="62"/>
      <c r="E49" s="1219" t="s">
        <v>16</v>
      </c>
      <c r="F49" s="1219"/>
      <c r="G49" s="1219"/>
      <c r="H49" s="1219"/>
      <c r="I49" s="1219"/>
      <c r="J49" s="1220"/>
      <c r="K49" s="63">
        <v>8</v>
      </c>
      <c r="L49" s="64">
        <v>10</v>
      </c>
      <c r="M49" s="64">
        <v>13</v>
      </c>
      <c r="N49" s="64">
        <v>28</v>
      </c>
      <c r="O49" s="65">
        <v>33</v>
      </c>
      <c r="P49" s="48"/>
      <c r="Q49" s="48"/>
      <c r="R49" s="48"/>
      <c r="S49" s="48"/>
      <c r="T49" s="48"/>
      <c r="U49" s="48"/>
    </row>
    <row r="50" spans="1:21" ht="30.75" customHeight="1" x14ac:dyDescent="0.15">
      <c r="A50" s="48"/>
      <c r="B50" s="1237"/>
      <c r="C50" s="1238"/>
      <c r="D50" s="62"/>
      <c r="E50" s="1219" t="s">
        <v>17</v>
      </c>
      <c r="F50" s="1219"/>
      <c r="G50" s="1219"/>
      <c r="H50" s="1219"/>
      <c r="I50" s="1219"/>
      <c r="J50" s="1220"/>
      <c r="K50" s="63">
        <v>0</v>
      </c>
      <c r="L50" s="64" t="s">
        <v>516</v>
      </c>
      <c r="M50" s="64" t="s">
        <v>516</v>
      </c>
      <c r="N50" s="64" t="s">
        <v>516</v>
      </c>
      <c r="O50" s="65" t="s">
        <v>516</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516</v>
      </c>
      <c r="L51" s="64">
        <v>0</v>
      </c>
      <c r="M51" s="64" t="s">
        <v>516</v>
      </c>
      <c r="N51" s="64">
        <v>0</v>
      </c>
      <c r="O51" s="65" t="s">
        <v>516</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641</v>
      </c>
      <c r="L52" s="64">
        <v>621</v>
      </c>
      <c r="M52" s="64">
        <v>625</v>
      </c>
      <c r="N52" s="64">
        <v>629</v>
      </c>
      <c r="O52" s="65">
        <v>615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212</v>
      </c>
      <c r="L53" s="69">
        <v>236</v>
      </c>
      <c r="M53" s="69">
        <v>252</v>
      </c>
      <c r="N53" s="69">
        <v>312</v>
      </c>
      <c r="O53" s="70">
        <v>315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Jw0HJkc2X01U4MNgKh0eCrvAHjox76u9XaXKHAoCK7h428378e1E+OU4b16kwTww8Wq0OotRDPcWgQ7vcI3aQ==" saltValue="jL5DHEwA41f3aLs952bc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5" t="s">
        <v>30</v>
      </c>
      <c r="C41" s="1256"/>
      <c r="D41" s="102"/>
      <c r="E41" s="1257" t="s">
        <v>31</v>
      </c>
      <c r="F41" s="1257"/>
      <c r="G41" s="1257"/>
      <c r="H41" s="1258"/>
      <c r="I41" s="358">
        <v>5729</v>
      </c>
      <c r="J41" s="359">
        <v>5935</v>
      </c>
      <c r="K41" s="359">
        <v>6392</v>
      </c>
      <c r="L41" s="359">
        <v>6380</v>
      </c>
      <c r="M41" s="360">
        <v>6885</v>
      </c>
    </row>
    <row r="42" spans="2:13" ht="27.75" customHeight="1" x14ac:dyDescent="0.15">
      <c r="B42" s="1245"/>
      <c r="C42" s="1246"/>
      <c r="D42" s="103"/>
      <c r="E42" s="1249" t="s">
        <v>32</v>
      </c>
      <c r="F42" s="1249"/>
      <c r="G42" s="1249"/>
      <c r="H42" s="1250"/>
      <c r="I42" s="361" t="s">
        <v>516</v>
      </c>
      <c r="J42" s="362" t="s">
        <v>516</v>
      </c>
      <c r="K42" s="362" t="s">
        <v>516</v>
      </c>
      <c r="L42" s="362" t="s">
        <v>516</v>
      </c>
      <c r="M42" s="363" t="s">
        <v>516</v>
      </c>
    </row>
    <row r="43" spans="2:13" ht="27.75" customHeight="1" x14ac:dyDescent="0.15">
      <c r="B43" s="1245"/>
      <c r="C43" s="1246"/>
      <c r="D43" s="103"/>
      <c r="E43" s="1249" t="s">
        <v>33</v>
      </c>
      <c r="F43" s="1249"/>
      <c r="G43" s="1249"/>
      <c r="H43" s="1250"/>
      <c r="I43" s="361">
        <v>2486</v>
      </c>
      <c r="J43" s="362">
        <v>2422</v>
      </c>
      <c r="K43" s="362">
        <v>2282</v>
      </c>
      <c r="L43" s="362">
        <v>1988</v>
      </c>
      <c r="M43" s="363">
        <v>1919</v>
      </c>
    </row>
    <row r="44" spans="2:13" ht="27.75" customHeight="1" x14ac:dyDescent="0.15">
      <c r="B44" s="1245"/>
      <c r="C44" s="1246"/>
      <c r="D44" s="103"/>
      <c r="E44" s="1249" t="s">
        <v>34</v>
      </c>
      <c r="F44" s="1249"/>
      <c r="G44" s="1249"/>
      <c r="H44" s="1250"/>
      <c r="I44" s="361">
        <v>287</v>
      </c>
      <c r="J44" s="362">
        <v>409</v>
      </c>
      <c r="K44" s="362">
        <v>457</v>
      </c>
      <c r="L44" s="362">
        <v>638</v>
      </c>
      <c r="M44" s="363">
        <v>611</v>
      </c>
    </row>
    <row r="45" spans="2:13" ht="27.75" customHeight="1" x14ac:dyDescent="0.15">
      <c r="B45" s="1245"/>
      <c r="C45" s="1246"/>
      <c r="D45" s="103"/>
      <c r="E45" s="1249" t="s">
        <v>35</v>
      </c>
      <c r="F45" s="1249"/>
      <c r="G45" s="1249"/>
      <c r="H45" s="1250"/>
      <c r="I45" s="361">
        <v>904</v>
      </c>
      <c r="J45" s="362">
        <v>884</v>
      </c>
      <c r="K45" s="362">
        <v>883</v>
      </c>
      <c r="L45" s="362">
        <v>825</v>
      </c>
      <c r="M45" s="363">
        <v>802</v>
      </c>
    </row>
    <row r="46" spans="2:13" ht="27.75" customHeight="1" x14ac:dyDescent="0.15">
      <c r="B46" s="1245"/>
      <c r="C46" s="1246"/>
      <c r="D46" s="104"/>
      <c r="E46" s="1249" t="s">
        <v>36</v>
      </c>
      <c r="F46" s="1249"/>
      <c r="G46" s="1249"/>
      <c r="H46" s="1250"/>
      <c r="I46" s="361" t="s">
        <v>516</v>
      </c>
      <c r="J46" s="362" t="s">
        <v>516</v>
      </c>
      <c r="K46" s="362" t="s">
        <v>516</v>
      </c>
      <c r="L46" s="362" t="s">
        <v>516</v>
      </c>
      <c r="M46" s="363" t="s">
        <v>516</v>
      </c>
    </row>
    <row r="47" spans="2:13" ht="27.75" customHeight="1" x14ac:dyDescent="0.15">
      <c r="B47" s="1245"/>
      <c r="C47" s="1246"/>
      <c r="D47" s="105"/>
      <c r="E47" s="1259" t="s">
        <v>37</v>
      </c>
      <c r="F47" s="1260"/>
      <c r="G47" s="1260"/>
      <c r="H47" s="1261"/>
      <c r="I47" s="361" t="s">
        <v>516</v>
      </c>
      <c r="J47" s="362" t="s">
        <v>516</v>
      </c>
      <c r="K47" s="362" t="s">
        <v>516</v>
      </c>
      <c r="L47" s="362" t="s">
        <v>516</v>
      </c>
      <c r="M47" s="363" t="s">
        <v>516</v>
      </c>
    </row>
    <row r="48" spans="2:13" ht="27.75" customHeight="1" x14ac:dyDescent="0.15">
      <c r="B48" s="1245"/>
      <c r="C48" s="1246"/>
      <c r="D48" s="103"/>
      <c r="E48" s="1249" t="s">
        <v>38</v>
      </c>
      <c r="F48" s="1249"/>
      <c r="G48" s="1249"/>
      <c r="H48" s="1250"/>
      <c r="I48" s="361" t="s">
        <v>516</v>
      </c>
      <c r="J48" s="362" t="s">
        <v>516</v>
      </c>
      <c r="K48" s="362" t="s">
        <v>516</v>
      </c>
      <c r="L48" s="362" t="s">
        <v>516</v>
      </c>
      <c r="M48" s="363" t="s">
        <v>516</v>
      </c>
    </row>
    <row r="49" spans="2:13" ht="27.75" customHeight="1" x14ac:dyDescent="0.15">
      <c r="B49" s="1247"/>
      <c r="C49" s="1248"/>
      <c r="D49" s="103"/>
      <c r="E49" s="1249" t="s">
        <v>39</v>
      </c>
      <c r="F49" s="1249"/>
      <c r="G49" s="1249"/>
      <c r="H49" s="1250"/>
      <c r="I49" s="361" t="s">
        <v>516</v>
      </c>
      <c r="J49" s="362" t="s">
        <v>516</v>
      </c>
      <c r="K49" s="362" t="s">
        <v>516</v>
      </c>
      <c r="L49" s="362" t="s">
        <v>516</v>
      </c>
      <c r="M49" s="363" t="s">
        <v>516</v>
      </c>
    </row>
    <row r="50" spans="2:13" ht="27.75" customHeight="1" x14ac:dyDescent="0.15">
      <c r="B50" s="1243" t="s">
        <v>40</v>
      </c>
      <c r="C50" s="1244"/>
      <c r="D50" s="106"/>
      <c r="E50" s="1249" t="s">
        <v>41</v>
      </c>
      <c r="F50" s="1249"/>
      <c r="G50" s="1249"/>
      <c r="H50" s="1250"/>
      <c r="I50" s="361">
        <v>3249</v>
      </c>
      <c r="J50" s="362">
        <v>3291</v>
      </c>
      <c r="K50" s="362">
        <v>3169</v>
      </c>
      <c r="L50" s="362">
        <v>3108</v>
      </c>
      <c r="M50" s="363">
        <v>3523</v>
      </c>
    </row>
    <row r="51" spans="2:13" ht="27.75" customHeight="1" x14ac:dyDescent="0.15">
      <c r="B51" s="1245"/>
      <c r="C51" s="1246"/>
      <c r="D51" s="103"/>
      <c r="E51" s="1249" t="s">
        <v>42</v>
      </c>
      <c r="F51" s="1249"/>
      <c r="G51" s="1249"/>
      <c r="H51" s="1250"/>
      <c r="I51" s="361">
        <v>60</v>
      </c>
      <c r="J51" s="362">
        <v>50</v>
      </c>
      <c r="K51" s="362">
        <v>43</v>
      </c>
      <c r="L51" s="362">
        <v>35</v>
      </c>
      <c r="M51" s="363">
        <v>27</v>
      </c>
    </row>
    <row r="52" spans="2:13" ht="27.75" customHeight="1" x14ac:dyDescent="0.15">
      <c r="B52" s="1247"/>
      <c r="C52" s="1248"/>
      <c r="D52" s="103"/>
      <c r="E52" s="1249" t="s">
        <v>43</v>
      </c>
      <c r="F52" s="1249"/>
      <c r="G52" s="1249"/>
      <c r="H52" s="1250"/>
      <c r="I52" s="361">
        <v>5860</v>
      </c>
      <c r="J52" s="362">
        <v>5994</v>
      </c>
      <c r="K52" s="362">
        <v>5703</v>
      </c>
      <c r="L52" s="362">
        <v>5996</v>
      </c>
      <c r="M52" s="363">
        <v>6252</v>
      </c>
    </row>
    <row r="53" spans="2:13" ht="27.75" customHeight="1" thickBot="1" x14ac:dyDescent="0.2">
      <c r="B53" s="1251" t="s">
        <v>44</v>
      </c>
      <c r="C53" s="1252"/>
      <c r="D53" s="107"/>
      <c r="E53" s="1253" t="s">
        <v>45</v>
      </c>
      <c r="F53" s="1253"/>
      <c r="G53" s="1253"/>
      <c r="H53" s="1254"/>
      <c r="I53" s="364">
        <v>237</v>
      </c>
      <c r="J53" s="365">
        <v>315</v>
      </c>
      <c r="K53" s="365">
        <v>1099</v>
      </c>
      <c r="L53" s="365">
        <v>691</v>
      </c>
      <c r="M53" s="366">
        <v>416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FMKaxdyeTlKIYPKSbRwdH6tDj7xwCTllSSBbtC3fGJdAP/B0mi7+iMhP+F6LsbuByYHwJ/2+YlOW+DxIER5IQ==" saltValue="xWZY4zBTafyoMRdZwZ7f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70" t="s">
        <v>48</v>
      </c>
      <c r="D55" s="1270"/>
      <c r="E55" s="1271"/>
      <c r="F55" s="119">
        <v>1233</v>
      </c>
      <c r="G55" s="119">
        <v>1006</v>
      </c>
      <c r="H55" s="120">
        <v>1074</v>
      </c>
    </row>
    <row r="56" spans="2:8" ht="52.5" customHeight="1" x14ac:dyDescent="0.15">
      <c r="B56" s="121"/>
      <c r="C56" s="1272" t="s">
        <v>49</v>
      </c>
      <c r="D56" s="1272"/>
      <c r="E56" s="1273"/>
      <c r="F56" s="122">
        <v>33</v>
      </c>
      <c r="G56" s="122">
        <v>33</v>
      </c>
      <c r="H56" s="123">
        <v>371</v>
      </c>
    </row>
    <row r="57" spans="2:8" ht="53.25" customHeight="1" x14ac:dyDescent="0.15">
      <c r="B57" s="121"/>
      <c r="C57" s="1274" t="s">
        <v>50</v>
      </c>
      <c r="D57" s="1274"/>
      <c r="E57" s="1275"/>
      <c r="F57" s="124">
        <v>1572</v>
      </c>
      <c r="G57" s="124">
        <v>1747</v>
      </c>
      <c r="H57" s="125">
        <v>1806</v>
      </c>
    </row>
    <row r="58" spans="2:8" ht="45.75" customHeight="1" x14ac:dyDescent="0.15">
      <c r="B58" s="126"/>
      <c r="C58" s="1262" t="s">
        <v>51</v>
      </c>
      <c r="D58" s="1263"/>
      <c r="E58" s="1264"/>
      <c r="F58" s="127"/>
      <c r="G58" s="127"/>
      <c r="H58" s="128"/>
    </row>
    <row r="59" spans="2:8" ht="45.75" customHeight="1" x14ac:dyDescent="0.15">
      <c r="B59" s="126"/>
      <c r="C59" s="1262" t="s">
        <v>52</v>
      </c>
      <c r="D59" s="1263"/>
      <c r="E59" s="1264"/>
      <c r="F59" s="127"/>
      <c r="G59" s="127"/>
      <c r="H59" s="128"/>
    </row>
    <row r="60" spans="2:8" ht="45.75" customHeight="1" x14ac:dyDescent="0.15">
      <c r="B60" s="126"/>
      <c r="C60" s="1262" t="s">
        <v>52</v>
      </c>
      <c r="D60" s="1263"/>
      <c r="E60" s="1264"/>
      <c r="F60" s="127"/>
      <c r="G60" s="127"/>
      <c r="H60" s="128"/>
    </row>
    <row r="61" spans="2:8" ht="45.75" customHeight="1" x14ac:dyDescent="0.15">
      <c r="B61" s="126"/>
      <c r="C61" s="1262" t="s">
        <v>52</v>
      </c>
      <c r="D61" s="1263"/>
      <c r="E61" s="1264"/>
      <c r="F61" s="127"/>
      <c r="G61" s="127"/>
      <c r="H61" s="128"/>
    </row>
    <row r="62" spans="2:8" ht="45.75" customHeight="1" thickBot="1" x14ac:dyDescent="0.2">
      <c r="B62" s="129"/>
      <c r="C62" s="1265" t="s">
        <v>52</v>
      </c>
      <c r="D62" s="1266"/>
      <c r="E62" s="1267"/>
      <c r="F62" s="130"/>
      <c r="G62" s="130"/>
      <c r="H62" s="131"/>
    </row>
    <row r="63" spans="2:8" ht="52.5" customHeight="1" thickBot="1" x14ac:dyDescent="0.2">
      <c r="B63" s="132"/>
      <c r="C63" s="1268" t="s">
        <v>53</v>
      </c>
      <c r="D63" s="1268"/>
      <c r="E63" s="1269"/>
      <c r="F63" s="133">
        <v>2839</v>
      </c>
      <c r="G63" s="133">
        <v>2786</v>
      </c>
      <c r="H63" s="134">
        <v>3251</v>
      </c>
    </row>
    <row r="64" spans="2:8" x14ac:dyDescent="0.15"/>
  </sheetData>
  <sheetProtection algorithmName="SHA-512" hashValue="A+me9W6zgYN8RcTgqaykUGMrviIscPfJGQXzy8xZeGtnt+Y7PCwIyV10S6dL2atQAcL7UBL3IuMzj+TfJIj+tA==" saltValue="9NOeXhUhv5uY27H//K75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7CB4-EF97-47EB-AE0E-7168C92C82C6}">
  <sheetPr>
    <pageSetUpPr fitToPage="1"/>
  </sheetPr>
  <dimension ref="A1:DE85"/>
  <sheetViews>
    <sheetView showGridLines="0" topLeftCell="AN29" zoomScaleNormal="100" zoomScaleSheetLayoutView="55" workbookViewId="0">
      <selection activeCell="BL41" sqref="BL41"/>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591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583</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584</v>
      </c>
      <c r="AO51" s="1281"/>
      <c r="AP51" s="1281"/>
      <c r="AQ51" s="1281"/>
      <c r="AR51" s="1281"/>
      <c r="AS51" s="1281"/>
      <c r="AT51" s="1281"/>
      <c r="AU51" s="1281"/>
      <c r="AV51" s="1281"/>
      <c r="AW51" s="1281"/>
      <c r="AX51" s="1281"/>
      <c r="AY51" s="1281"/>
      <c r="AZ51" s="1281"/>
      <c r="BA51" s="1281"/>
      <c r="BB51" s="1281" t="s">
        <v>585</v>
      </c>
      <c r="BC51" s="1281"/>
      <c r="BD51" s="1281"/>
      <c r="BE51" s="1281"/>
      <c r="BF51" s="1281"/>
      <c r="BG51" s="1281"/>
      <c r="BH51" s="1281"/>
      <c r="BI51" s="1281"/>
      <c r="BJ51" s="1281"/>
      <c r="BK51" s="1281"/>
      <c r="BL51" s="1281"/>
      <c r="BM51" s="1281"/>
      <c r="BN51" s="1281"/>
      <c r="BO51" s="1281"/>
      <c r="BP51" s="1278">
        <v>8.1</v>
      </c>
      <c r="BQ51" s="1278"/>
      <c r="BR51" s="1278"/>
      <c r="BS51" s="1278"/>
      <c r="BT51" s="1278"/>
      <c r="BU51" s="1278"/>
      <c r="BV51" s="1278"/>
      <c r="BW51" s="1278"/>
      <c r="BX51" s="1278">
        <v>10.8</v>
      </c>
      <c r="BY51" s="1278"/>
      <c r="BZ51" s="1278"/>
      <c r="CA51" s="1278"/>
      <c r="CB51" s="1278"/>
      <c r="CC51" s="1278"/>
      <c r="CD51" s="1278"/>
      <c r="CE51" s="1278"/>
      <c r="CF51" s="1278">
        <v>38.1</v>
      </c>
      <c r="CG51" s="1278"/>
      <c r="CH51" s="1278"/>
      <c r="CI51" s="1278"/>
      <c r="CJ51" s="1278"/>
      <c r="CK51" s="1278"/>
      <c r="CL51" s="1278"/>
      <c r="CM51" s="1278"/>
      <c r="CN51" s="1278">
        <v>21.8</v>
      </c>
      <c r="CO51" s="1278"/>
      <c r="CP51" s="1278"/>
      <c r="CQ51" s="1278"/>
      <c r="CR51" s="1278"/>
      <c r="CS51" s="1278"/>
      <c r="CT51" s="1278"/>
      <c r="CU51" s="1278"/>
      <c r="CV51" s="1278">
        <v>12.3</v>
      </c>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586</v>
      </c>
      <c r="BC53" s="1281"/>
      <c r="BD53" s="1281"/>
      <c r="BE53" s="1281"/>
      <c r="BF53" s="1281"/>
      <c r="BG53" s="1281"/>
      <c r="BH53" s="1281"/>
      <c r="BI53" s="1281"/>
      <c r="BJ53" s="1281"/>
      <c r="BK53" s="1281"/>
      <c r="BL53" s="1281"/>
      <c r="BM53" s="1281"/>
      <c r="BN53" s="1281"/>
      <c r="BO53" s="1281"/>
      <c r="BP53" s="1278">
        <v>55.7</v>
      </c>
      <c r="BQ53" s="1278"/>
      <c r="BR53" s="1278"/>
      <c r="BS53" s="1278"/>
      <c r="BT53" s="1278"/>
      <c r="BU53" s="1278"/>
      <c r="BV53" s="1278"/>
      <c r="BW53" s="1278"/>
      <c r="BX53" s="1278">
        <v>57.4</v>
      </c>
      <c r="BY53" s="1278"/>
      <c r="BZ53" s="1278"/>
      <c r="CA53" s="1278"/>
      <c r="CB53" s="1278"/>
      <c r="CC53" s="1278"/>
      <c r="CD53" s="1278"/>
      <c r="CE53" s="1278"/>
      <c r="CF53" s="1278">
        <v>56.3</v>
      </c>
      <c r="CG53" s="1278"/>
      <c r="CH53" s="1278"/>
      <c r="CI53" s="1278"/>
      <c r="CJ53" s="1278"/>
      <c r="CK53" s="1278"/>
      <c r="CL53" s="1278"/>
      <c r="CM53" s="1278"/>
      <c r="CN53" s="1278">
        <v>57.9</v>
      </c>
      <c r="CO53" s="1278"/>
      <c r="CP53" s="1278"/>
      <c r="CQ53" s="1278"/>
      <c r="CR53" s="1278"/>
      <c r="CS53" s="1278"/>
      <c r="CT53" s="1278"/>
      <c r="CU53" s="1278"/>
      <c r="CV53" s="1278">
        <v>59.8</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587</v>
      </c>
      <c r="AO55" s="1282"/>
      <c r="AP55" s="1282"/>
      <c r="AQ55" s="1282"/>
      <c r="AR55" s="1282"/>
      <c r="AS55" s="1282"/>
      <c r="AT55" s="1282"/>
      <c r="AU55" s="1282"/>
      <c r="AV55" s="1282"/>
      <c r="AW55" s="1282"/>
      <c r="AX55" s="1282"/>
      <c r="AY55" s="1282"/>
      <c r="AZ55" s="1282"/>
      <c r="BA55" s="1282"/>
      <c r="BB55" s="1281" t="s">
        <v>585</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586</v>
      </c>
      <c r="BC57" s="1281"/>
      <c r="BD57" s="1281"/>
      <c r="BE57" s="1281"/>
      <c r="BF57" s="1281"/>
      <c r="BG57" s="1281"/>
      <c r="BH57" s="1281"/>
      <c r="BI57" s="1281"/>
      <c r="BJ57" s="1281"/>
      <c r="BK57" s="1281"/>
      <c r="BL57" s="1281"/>
      <c r="BM57" s="1281"/>
      <c r="BN57" s="1281"/>
      <c r="BO57" s="1281"/>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588</v>
      </c>
    </row>
    <row r="64" spans="1:109" x14ac:dyDescent="0.15">
      <c r="B64" s="375"/>
      <c r="G64" s="382"/>
      <c r="I64" s="395"/>
      <c r="J64" s="395"/>
      <c r="K64" s="395"/>
      <c r="L64" s="395"/>
      <c r="M64" s="395"/>
      <c r="N64" s="396"/>
      <c r="AM64" s="382"/>
      <c r="AN64" s="382" t="s">
        <v>582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590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583</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584</v>
      </c>
      <c r="AO73" s="1281"/>
      <c r="AP73" s="1281"/>
      <c r="AQ73" s="1281"/>
      <c r="AR73" s="1281"/>
      <c r="AS73" s="1281"/>
      <c r="AT73" s="1281"/>
      <c r="AU73" s="1281"/>
      <c r="AV73" s="1281"/>
      <c r="AW73" s="1281"/>
      <c r="AX73" s="1281"/>
      <c r="AY73" s="1281"/>
      <c r="AZ73" s="1281"/>
      <c r="BA73" s="1281"/>
      <c r="BB73" s="1281" t="s">
        <v>585</v>
      </c>
      <c r="BC73" s="1281"/>
      <c r="BD73" s="1281"/>
      <c r="BE73" s="1281"/>
      <c r="BF73" s="1281"/>
      <c r="BG73" s="1281"/>
      <c r="BH73" s="1281"/>
      <c r="BI73" s="1281"/>
      <c r="BJ73" s="1281"/>
      <c r="BK73" s="1281"/>
      <c r="BL73" s="1281"/>
      <c r="BM73" s="1281"/>
      <c r="BN73" s="1281"/>
      <c r="BO73" s="1281"/>
      <c r="BP73" s="1278">
        <v>8.1</v>
      </c>
      <c r="BQ73" s="1278"/>
      <c r="BR73" s="1278"/>
      <c r="BS73" s="1278"/>
      <c r="BT73" s="1278"/>
      <c r="BU73" s="1278"/>
      <c r="BV73" s="1278"/>
      <c r="BW73" s="1278"/>
      <c r="BX73" s="1278">
        <v>10.8</v>
      </c>
      <c r="BY73" s="1278"/>
      <c r="BZ73" s="1278"/>
      <c r="CA73" s="1278"/>
      <c r="CB73" s="1278"/>
      <c r="CC73" s="1278"/>
      <c r="CD73" s="1278"/>
      <c r="CE73" s="1278"/>
      <c r="CF73" s="1278">
        <v>38.1</v>
      </c>
      <c r="CG73" s="1278"/>
      <c r="CH73" s="1278"/>
      <c r="CI73" s="1278"/>
      <c r="CJ73" s="1278"/>
      <c r="CK73" s="1278"/>
      <c r="CL73" s="1278"/>
      <c r="CM73" s="1278"/>
      <c r="CN73" s="1278">
        <v>21.8</v>
      </c>
      <c r="CO73" s="1278"/>
      <c r="CP73" s="1278"/>
      <c r="CQ73" s="1278"/>
      <c r="CR73" s="1278"/>
      <c r="CS73" s="1278"/>
      <c r="CT73" s="1278"/>
      <c r="CU73" s="1278"/>
      <c r="CV73" s="1278">
        <v>12.3</v>
      </c>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589</v>
      </c>
      <c r="BC75" s="1281"/>
      <c r="BD75" s="1281"/>
      <c r="BE75" s="1281"/>
      <c r="BF75" s="1281"/>
      <c r="BG75" s="1281"/>
      <c r="BH75" s="1281"/>
      <c r="BI75" s="1281"/>
      <c r="BJ75" s="1281"/>
      <c r="BK75" s="1281"/>
      <c r="BL75" s="1281"/>
      <c r="BM75" s="1281"/>
      <c r="BN75" s="1281"/>
      <c r="BO75" s="1281"/>
      <c r="BP75" s="1278">
        <v>6.8</v>
      </c>
      <c r="BQ75" s="1278"/>
      <c r="BR75" s="1278"/>
      <c r="BS75" s="1278"/>
      <c r="BT75" s="1278"/>
      <c r="BU75" s="1278"/>
      <c r="BV75" s="1278"/>
      <c r="BW75" s="1278"/>
      <c r="BX75" s="1278">
        <v>7.1</v>
      </c>
      <c r="BY75" s="1278"/>
      <c r="BZ75" s="1278"/>
      <c r="CA75" s="1278"/>
      <c r="CB75" s="1278"/>
      <c r="CC75" s="1278"/>
      <c r="CD75" s="1278"/>
      <c r="CE75" s="1278"/>
      <c r="CF75" s="1278">
        <v>8</v>
      </c>
      <c r="CG75" s="1278"/>
      <c r="CH75" s="1278"/>
      <c r="CI75" s="1278"/>
      <c r="CJ75" s="1278"/>
      <c r="CK75" s="1278"/>
      <c r="CL75" s="1278"/>
      <c r="CM75" s="1278"/>
      <c r="CN75" s="1278">
        <v>8.9</v>
      </c>
      <c r="CO75" s="1278"/>
      <c r="CP75" s="1278"/>
      <c r="CQ75" s="1278"/>
      <c r="CR75" s="1278"/>
      <c r="CS75" s="1278"/>
      <c r="CT75" s="1278"/>
      <c r="CU75" s="1278"/>
      <c r="CV75" s="1278">
        <v>9.3000000000000007</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587</v>
      </c>
      <c r="AO77" s="1282"/>
      <c r="AP77" s="1282"/>
      <c r="AQ77" s="1282"/>
      <c r="AR77" s="1282"/>
      <c r="AS77" s="1282"/>
      <c r="AT77" s="1282"/>
      <c r="AU77" s="1282"/>
      <c r="AV77" s="1282"/>
      <c r="AW77" s="1282"/>
      <c r="AX77" s="1282"/>
      <c r="AY77" s="1282"/>
      <c r="AZ77" s="1282"/>
      <c r="BA77" s="1282"/>
      <c r="BB77" s="1281" t="s">
        <v>585</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589</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aTrzEvzIBlJ6JawCrJGHF2p8CdDHnLYQiGxhxGj7JyWQL1FjIqPmeDAlfjL/TAMp+UwBoIGrM3NkGGFOA6oOGA==" saltValue="c2a5WOxU6ES0s3ftUQnGE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6024C-BA88-4BC8-985F-D3356E1EE272}">
  <sheetPr>
    <pageSetUpPr fitToPage="1"/>
  </sheetPr>
  <dimension ref="A1:DR125"/>
  <sheetViews>
    <sheetView showGridLines="0" topLeftCell="A15" zoomScale="90" zoomScaleNormal="90" zoomScaleSheetLayoutView="70" workbookViewId="0">
      <selection activeCell="Y113" sqref="Y113"/>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5y1I2lV1jnenLm6UFSn7cVIIWa4nIF3BKX0z3DIYwlHPVJZdPJgVsZB02CV8JxM8y/DZ49cSQZsA06aetvJsPQ==" saltValue="ThyiJ+jSiJe6K7VNdpaw5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A6B8B-40FC-49F6-A596-E24FBA32B1AD}">
  <sheetPr>
    <pageSetUpPr fitToPage="1"/>
  </sheetPr>
  <dimension ref="A1:DR125"/>
  <sheetViews>
    <sheetView showGridLines="0" topLeftCell="A59" zoomScaleNormal="100" zoomScaleSheetLayoutView="55" workbookViewId="0">
      <selection activeCell="AH110" sqref="AH11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wI65bf1V9M3MypNeqvtgXK0rTnJvJpzZWhLtLFFiD64cQneP+DJlrOEz5ZaTz8K7p0gCfsrdYi5V4MIMlEfbwQ==" saltValue="zwt+hR/EQrvWGYS3H/2hP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555</v>
      </c>
      <c r="G2" s="148"/>
      <c r="H2" s="149"/>
    </row>
    <row r="3" spans="1:8" x14ac:dyDescent="0.15">
      <c r="A3" s="145" t="s">
        <v>548</v>
      </c>
      <c r="B3" s="150"/>
      <c r="C3" s="151"/>
      <c r="D3" s="152">
        <v>145866</v>
      </c>
      <c r="E3" s="153"/>
      <c r="F3" s="154">
        <v>122882</v>
      </c>
      <c r="G3" s="155"/>
      <c r="H3" s="156"/>
    </row>
    <row r="4" spans="1:8" x14ac:dyDescent="0.15">
      <c r="A4" s="157"/>
      <c r="B4" s="158"/>
      <c r="C4" s="159"/>
      <c r="D4" s="160">
        <v>40296</v>
      </c>
      <c r="E4" s="161"/>
      <c r="F4" s="162">
        <v>65785</v>
      </c>
      <c r="G4" s="163"/>
      <c r="H4" s="164"/>
    </row>
    <row r="5" spans="1:8" x14ac:dyDescent="0.15">
      <c r="A5" s="145" t="s">
        <v>550</v>
      </c>
      <c r="B5" s="150"/>
      <c r="C5" s="151"/>
      <c r="D5" s="152">
        <v>127613</v>
      </c>
      <c r="E5" s="153"/>
      <c r="F5" s="154">
        <v>114790</v>
      </c>
      <c r="G5" s="155"/>
      <c r="H5" s="156"/>
    </row>
    <row r="6" spans="1:8" x14ac:dyDescent="0.15">
      <c r="A6" s="157"/>
      <c r="B6" s="158"/>
      <c r="C6" s="159"/>
      <c r="D6" s="160">
        <v>79831</v>
      </c>
      <c r="E6" s="161"/>
      <c r="F6" s="162">
        <v>55601</v>
      </c>
      <c r="G6" s="163"/>
      <c r="H6" s="164"/>
    </row>
    <row r="7" spans="1:8" x14ac:dyDescent="0.15">
      <c r="A7" s="145" t="s">
        <v>551</v>
      </c>
      <c r="B7" s="150"/>
      <c r="C7" s="151"/>
      <c r="D7" s="152">
        <v>149038</v>
      </c>
      <c r="E7" s="153"/>
      <c r="F7" s="154">
        <v>126262</v>
      </c>
      <c r="G7" s="155"/>
      <c r="H7" s="156"/>
    </row>
    <row r="8" spans="1:8" x14ac:dyDescent="0.15">
      <c r="A8" s="157"/>
      <c r="B8" s="158"/>
      <c r="C8" s="159"/>
      <c r="D8" s="160">
        <v>112857</v>
      </c>
      <c r="E8" s="161"/>
      <c r="F8" s="162">
        <v>56769</v>
      </c>
      <c r="G8" s="163"/>
      <c r="H8" s="164"/>
    </row>
    <row r="9" spans="1:8" x14ac:dyDescent="0.15">
      <c r="A9" s="145" t="s">
        <v>552</v>
      </c>
      <c r="B9" s="150"/>
      <c r="C9" s="151"/>
      <c r="D9" s="152">
        <v>107773</v>
      </c>
      <c r="E9" s="153"/>
      <c r="F9" s="154">
        <v>126525</v>
      </c>
      <c r="G9" s="155"/>
      <c r="H9" s="156"/>
    </row>
    <row r="10" spans="1:8" x14ac:dyDescent="0.15">
      <c r="A10" s="157"/>
      <c r="B10" s="158"/>
      <c r="C10" s="159"/>
      <c r="D10" s="160">
        <v>78614</v>
      </c>
      <c r="E10" s="161"/>
      <c r="F10" s="162">
        <v>67052</v>
      </c>
      <c r="G10" s="163"/>
      <c r="H10" s="164"/>
    </row>
    <row r="11" spans="1:8" x14ac:dyDescent="0.15">
      <c r="A11" s="145" t="s">
        <v>553</v>
      </c>
      <c r="B11" s="150"/>
      <c r="C11" s="151"/>
      <c r="D11" s="152">
        <v>190811</v>
      </c>
      <c r="E11" s="153"/>
      <c r="F11" s="154">
        <v>122054</v>
      </c>
      <c r="G11" s="155"/>
      <c r="H11" s="156"/>
    </row>
    <row r="12" spans="1:8" x14ac:dyDescent="0.15">
      <c r="A12" s="157"/>
      <c r="B12" s="158"/>
      <c r="C12" s="165"/>
      <c r="D12" s="160">
        <v>152482</v>
      </c>
      <c r="E12" s="161"/>
      <c r="F12" s="162">
        <v>68298</v>
      </c>
      <c r="G12" s="163"/>
      <c r="H12" s="164"/>
    </row>
    <row r="13" spans="1:8" x14ac:dyDescent="0.15">
      <c r="A13" s="145"/>
      <c r="B13" s="150"/>
      <c r="C13" s="166"/>
      <c r="D13" s="167">
        <v>144220</v>
      </c>
      <c r="E13" s="168"/>
      <c r="F13" s="169">
        <v>122503</v>
      </c>
      <c r="G13" s="170"/>
      <c r="H13" s="156"/>
    </row>
    <row r="14" spans="1:8" x14ac:dyDescent="0.15">
      <c r="A14" s="157"/>
      <c r="B14" s="158"/>
      <c r="C14" s="159"/>
      <c r="D14" s="160">
        <v>92816</v>
      </c>
      <c r="E14" s="161"/>
      <c r="F14" s="162">
        <v>62701</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4.57</v>
      </c>
      <c r="C19" s="171">
        <f>ROUND(VALUE(SUBSTITUTE(実質収支比率等に係る経年分析!G$48,"▲","-")),2)</f>
        <v>3.2</v>
      </c>
      <c r="D19" s="171">
        <f>ROUND(VALUE(SUBSTITUTE(実質収支比率等に係る経年分析!H$48,"▲","-")),2)</f>
        <v>4.17</v>
      </c>
      <c r="E19" s="171">
        <f>ROUND(VALUE(SUBSTITUTE(実質収支比率等に係る経年分析!I$48,"▲","-")),2)</f>
        <v>3.59</v>
      </c>
      <c r="F19" s="171">
        <f>ROUND(VALUE(SUBSTITUTE(実質収支比率等に係る経年分析!J$48,"▲","-")),2)</f>
        <v>3.45</v>
      </c>
    </row>
    <row r="20" spans="1:11" x14ac:dyDescent="0.15">
      <c r="A20" s="171" t="s">
        <v>57</v>
      </c>
      <c r="B20" s="171">
        <f>ROUND(VALUE(SUBSTITUTE(実質収支比率等に係る経年分析!F$47,"▲","-")),2)</f>
        <v>40.99</v>
      </c>
      <c r="C20" s="171">
        <f>ROUND(VALUE(SUBSTITUTE(実質収支比率等に係る経年分析!G$47,"▲","-")),2)</f>
        <v>41.32</v>
      </c>
      <c r="D20" s="171">
        <f>ROUND(VALUE(SUBSTITUTE(実質収支比率等に係る経年分析!H$47,"▲","-")),2)</f>
        <v>35.299999999999997</v>
      </c>
      <c r="E20" s="171">
        <f>ROUND(VALUE(SUBSTITUTE(実質収支比率等に係る経年分析!I$47,"▲","-")),2)</f>
        <v>26.54</v>
      </c>
      <c r="F20" s="171">
        <f>ROUND(VALUE(SUBSTITUTE(実質収支比率等に係る経年分析!J$47,"▲","-")),2)</f>
        <v>27</v>
      </c>
    </row>
    <row r="21" spans="1:11" x14ac:dyDescent="0.15">
      <c r="A21" s="171" t="s">
        <v>58</v>
      </c>
      <c r="B21" s="171">
        <f>IF(ISNUMBER(VALUE(SUBSTITUTE(実質収支比率等に係る経年分析!F$49,"▲","-"))),ROUND(VALUE(SUBSTITUTE(実質収支比率等に係る経年分析!F$49,"▲","-")),2),NA())</f>
        <v>0.52</v>
      </c>
      <c r="C21" s="171">
        <f>IF(ISNUMBER(VALUE(SUBSTITUTE(実質収支比率等に係る経年分析!G$49,"▲","-"))),ROUND(VALUE(SUBSTITUTE(実質収支比率等に係る経年分析!G$49,"▲","-")),2),NA())</f>
        <v>-1.43</v>
      </c>
      <c r="D21" s="171">
        <f>IF(ISNUMBER(VALUE(SUBSTITUTE(実質収支比率等に係る経年分析!H$49,"▲","-"))),ROUND(VALUE(SUBSTITUTE(実質収支比率等に係る経年分析!H$49,"▲","-")),2),NA())</f>
        <v>-5.27</v>
      </c>
      <c r="E21" s="171">
        <f>IF(ISNUMBER(VALUE(SUBSTITUTE(実質収支比率等に係る経年分析!I$49,"▲","-"))),ROUND(VALUE(SUBSTITUTE(実質収支比率等に係る経年分析!I$49,"▲","-")),2),NA())</f>
        <v>-6.24</v>
      </c>
      <c r="F21" s="171">
        <f>IF(ISNUMBER(VALUE(SUBSTITUTE(実質収支比率等に係る経年分析!J$49,"▲","-"))),ROUND(VALUE(SUBSTITUTE(実質収支比率等に係る経年分析!J$49,"▲","-")),2),NA())</f>
        <v>1.74</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農業集落排水処理事業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公共下水道事業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4.5599999999999996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3.44</v>
      </c>
    </row>
    <row r="36" spans="1:16" x14ac:dyDescent="0.15">
      <c r="A36" s="172" t="str">
        <f>IF(連結実質赤字比率に係る赤字・黒字の構成分析!C$34="",NA(),連結実質赤字比率に係る赤字・黒字の構成分析!C$34)</f>
        <v>上水道事業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8.07</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641</v>
      </c>
      <c r="E42" s="173"/>
      <c r="F42" s="173"/>
      <c r="G42" s="173">
        <f>'実質公債費比率（分子）の構造'!L$52</f>
        <v>621</v>
      </c>
      <c r="H42" s="173"/>
      <c r="I42" s="173"/>
      <c r="J42" s="173">
        <f>'実質公債費比率（分子）の構造'!M$52</f>
        <v>625</v>
      </c>
      <c r="K42" s="173"/>
      <c r="L42" s="173"/>
      <c r="M42" s="173">
        <f>'実質公債費比率（分子）の構造'!N$52</f>
        <v>629</v>
      </c>
      <c r="N42" s="173"/>
      <c r="O42" s="173"/>
      <c r="P42" s="173">
        <f>'実質公債費比率（分子）の構造'!O$52</f>
        <v>615</v>
      </c>
    </row>
    <row r="43" spans="1:16" x14ac:dyDescent="0.15">
      <c r="A43" s="173" t="s">
        <v>66</v>
      </c>
      <c r="B43" s="173" t="str">
        <f>'実質公債費比率（分子）の構造'!K$51</f>
        <v>-</v>
      </c>
      <c r="C43" s="173"/>
      <c r="D43" s="173"/>
      <c r="E43" s="173">
        <f>'実質公債費比率（分子）の構造'!L$51</f>
        <v>0</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67</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8</v>
      </c>
      <c r="C45" s="173"/>
      <c r="D45" s="173"/>
      <c r="E45" s="173">
        <f>'実質公債費比率（分子）の構造'!L$49</f>
        <v>10</v>
      </c>
      <c r="F45" s="173"/>
      <c r="G45" s="173"/>
      <c r="H45" s="173">
        <f>'実質公債費比率（分子）の構造'!M$49</f>
        <v>13</v>
      </c>
      <c r="I45" s="173"/>
      <c r="J45" s="173"/>
      <c r="K45" s="173">
        <f>'実質公債費比率（分子）の構造'!N$49</f>
        <v>28</v>
      </c>
      <c r="L45" s="173"/>
      <c r="M45" s="173"/>
      <c r="N45" s="173">
        <f>'実質公債費比率（分子）の構造'!O$49</f>
        <v>33</v>
      </c>
      <c r="O45" s="173"/>
      <c r="P45" s="173"/>
    </row>
    <row r="46" spans="1:16" x14ac:dyDescent="0.15">
      <c r="A46" s="173" t="s">
        <v>69</v>
      </c>
      <c r="B46" s="173">
        <f>'実質公債費比率（分子）の構造'!K$48</f>
        <v>254</v>
      </c>
      <c r="C46" s="173"/>
      <c r="D46" s="173"/>
      <c r="E46" s="173">
        <f>'実質公債費比率（分子）の構造'!L$48</f>
        <v>230</v>
      </c>
      <c r="F46" s="173"/>
      <c r="G46" s="173"/>
      <c r="H46" s="173">
        <f>'実質公債費比率（分子）の構造'!M$48</f>
        <v>228</v>
      </c>
      <c r="I46" s="173"/>
      <c r="J46" s="173"/>
      <c r="K46" s="173">
        <f>'実質公債費比率（分子）の構造'!N$48</f>
        <v>223</v>
      </c>
      <c r="L46" s="173"/>
      <c r="M46" s="173"/>
      <c r="N46" s="173">
        <f>'実質公債費比率（分子）の構造'!O$48</f>
        <v>215</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591</v>
      </c>
      <c r="C49" s="173"/>
      <c r="D49" s="173"/>
      <c r="E49" s="173">
        <f>'実質公債費比率（分子）の構造'!L$45</f>
        <v>617</v>
      </c>
      <c r="F49" s="173"/>
      <c r="G49" s="173"/>
      <c r="H49" s="173">
        <f>'実質公債費比率（分子）の構造'!M$45</f>
        <v>636</v>
      </c>
      <c r="I49" s="173"/>
      <c r="J49" s="173"/>
      <c r="K49" s="173">
        <f>'実質公債費比率（分子）の構造'!N$45</f>
        <v>690</v>
      </c>
      <c r="L49" s="173"/>
      <c r="M49" s="173"/>
      <c r="N49" s="173">
        <f>'実質公債費比率（分子）の構造'!O$45</f>
        <v>682</v>
      </c>
      <c r="O49" s="173"/>
      <c r="P49" s="173"/>
    </row>
    <row r="50" spans="1:16" x14ac:dyDescent="0.15">
      <c r="A50" s="173" t="s">
        <v>73</v>
      </c>
      <c r="B50" s="173" t="e">
        <f>NA()</f>
        <v>#N/A</v>
      </c>
      <c r="C50" s="173">
        <f>IF(ISNUMBER('実質公債費比率（分子）の構造'!K$53),'実質公債費比率（分子）の構造'!K$53,NA())</f>
        <v>212</v>
      </c>
      <c r="D50" s="173" t="e">
        <f>NA()</f>
        <v>#N/A</v>
      </c>
      <c r="E50" s="173" t="e">
        <f>NA()</f>
        <v>#N/A</v>
      </c>
      <c r="F50" s="173">
        <f>IF(ISNUMBER('実質公債費比率（分子）の構造'!L$53),'実質公債費比率（分子）の構造'!L$53,NA())</f>
        <v>236</v>
      </c>
      <c r="G50" s="173" t="e">
        <f>NA()</f>
        <v>#N/A</v>
      </c>
      <c r="H50" s="173" t="e">
        <f>NA()</f>
        <v>#N/A</v>
      </c>
      <c r="I50" s="173">
        <f>IF(ISNUMBER('実質公債費比率（分子）の構造'!M$53),'実質公債費比率（分子）の構造'!M$53,NA())</f>
        <v>252</v>
      </c>
      <c r="J50" s="173" t="e">
        <f>NA()</f>
        <v>#N/A</v>
      </c>
      <c r="K50" s="173" t="e">
        <f>NA()</f>
        <v>#N/A</v>
      </c>
      <c r="L50" s="173">
        <f>IF(ISNUMBER('実質公債費比率（分子）の構造'!N$53),'実質公債費比率（分子）の構造'!N$53,NA())</f>
        <v>312</v>
      </c>
      <c r="M50" s="173" t="e">
        <f>NA()</f>
        <v>#N/A</v>
      </c>
      <c r="N50" s="173" t="e">
        <f>NA()</f>
        <v>#N/A</v>
      </c>
      <c r="O50" s="173">
        <f>IF(ISNUMBER('実質公債費比率（分子）の構造'!O$53),'実質公債費比率（分子）の構造'!O$53,NA())</f>
        <v>315</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5860</v>
      </c>
      <c r="E56" s="172"/>
      <c r="F56" s="172"/>
      <c r="G56" s="172">
        <f>'将来負担比率（分子）の構造'!J$52</f>
        <v>5994</v>
      </c>
      <c r="H56" s="172"/>
      <c r="I56" s="172"/>
      <c r="J56" s="172">
        <f>'将来負担比率（分子）の構造'!K$52</f>
        <v>5703</v>
      </c>
      <c r="K56" s="172"/>
      <c r="L56" s="172"/>
      <c r="M56" s="172">
        <f>'将来負担比率（分子）の構造'!L$52</f>
        <v>5996</v>
      </c>
      <c r="N56" s="172"/>
      <c r="O56" s="172"/>
      <c r="P56" s="172">
        <f>'将来負担比率（分子）の構造'!M$52</f>
        <v>6252</v>
      </c>
    </row>
    <row r="57" spans="1:16" x14ac:dyDescent="0.15">
      <c r="A57" s="172" t="s">
        <v>42</v>
      </c>
      <c r="B57" s="172"/>
      <c r="C57" s="172"/>
      <c r="D57" s="172">
        <f>'将来負担比率（分子）の構造'!I$51</f>
        <v>60</v>
      </c>
      <c r="E57" s="172"/>
      <c r="F57" s="172"/>
      <c r="G57" s="172">
        <f>'将来負担比率（分子）の構造'!J$51</f>
        <v>50</v>
      </c>
      <c r="H57" s="172"/>
      <c r="I57" s="172"/>
      <c r="J57" s="172">
        <f>'将来負担比率（分子）の構造'!K$51</f>
        <v>43</v>
      </c>
      <c r="K57" s="172"/>
      <c r="L57" s="172"/>
      <c r="M57" s="172">
        <f>'将来負担比率（分子）の構造'!L$51</f>
        <v>35</v>
      </c>
      <c r="N57" s="172"/>
      <c r="O57" s="172"/>
      <c r="P57" s="172">
        <f>'将来負担比率（分子）の構造'!M$51</f>
        <v>27</v>
      </c>
    </row>
    <row r="58" spans="1:16" x14ac:dyDescent="0.15">
      <c r="A58" s="172" t="s">
        <v>41</v>
      </c>
      <c r="B58" s="172"/>
      <c r="C58" s="172"/>
      <c r="D58" s="172">
        <f>'将来負担比率（分子）の構造'!I$50</f>
        <v>3249</v>
      </c>
      <c r="E58" s="172"/>
      <c r="F58" s="172"/>
      <c r="G58" s="172">
        <f>'将来負担比率（分子）の構造'!J$50</f>
        <v>3291</v>
      </c>
      <c r="H58" s="172"/>
      <c r="I58" s="172"/>
      <c r="J58" s="172">
        <f>'将来負担比率（分子）の構造'!K$50</f>
        <v>3169</v>
      </c>
      <c r="K58" s="172"/>
      <c r="L58" s="172"/>
      <c r="M58" s="172">
        <f>'将来負担比率（分子）の構造'!L$50</f>
        <v>3108</v>
      </c>
      <c r="N58" s="172"/>
      <c r="O58" s="172"/>
      <c r="P58" s="172">
        <f>'将来負担比率（分子）の構造'!M$50</f>
        <v>3523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904</v>
      </c>
      <c r="C62" s="172"/>
      <c r="D62" s="172"/>
      <c r="E62" s="172">
        <f>'将来負担比率（分子）の構造'!J$45</f>
        <v>884</v>
      </c>
      <c r="F62" s="172"/>
      <c r="G62" s="172"/>
      <c r="H62" s="172">
        <f>'将来負担比率（分子）の構造'!K$45</f>
        <v>883</v>
      </c>
      <c r="I62" s="172"/>
      <c r="J62" s="172"/>
      <c r="K62" s="172">
        <f>'将来負担比率（分子）の構造'!L$45</f>
        <v>825</v>
      </c>
      <c r="L62" s="172"/>
      <c r="M62" s="172"/>
      <c r="N62" s="172">
        <f>'将来負担比率（分子）の構造'!M$45</f>
        <v>802</v>
      </c>
      <c r="O62" s="172"/>
      <c r="P62" s="172"/>
    </row>
    <row r="63" spans="1:16" x14ac:dyDescent="0.15">
      <c r="A63" s="172" t="s">
        <v>34</v>
      </c>
      <c r="B63" s="172">
        <f>'将来負担比率（分子）の構造'!I$44</f>
        <v>287</v>
      </c>
      <c r="C63" s="172"/>
      <c r="D63" s="172"/>
      <c r="E63" s="172">
        <f>'将来負担比率（分子）の構造'!J$44</f>
        <v>409</v>
      </c>
      <c r="F63" s="172"/>
      <c r="G63" s="172"/>
      <c r="H63" s="172">
        <f>'将来負担比率（分子）の構造'!K$44</f>
        <v>457</v>
      </c>
      <c r="I63" s="172"/>
      <c r="J63" s="172"/>
      <c r="K63" s="172">
        <f>'将来負担比率（分子）の構造'!L$44</f>
        <v>638</v>
      </c>
      <c r="L63" s="172"/>
      <c r="M63" s="172"/>
      <c r="N63" s="172">
        <f>'将来負担比率（分子）の構造'!M$44</f>
        <v>611</v>
      </c>
      <c r="O63" s="172"/>
      <c r="P63" s="172"/>
    </row>
    <row r="64" spans="1:16" x14ac:dyDescent="0.15">
      <c r="A64" s="172" t="s">
        <v>33</v>
      </c>
      <c r="B64" s="172">
        <f>'将来負担比率（分子）の構造'!I$43</f>
        <v>2486</v>
      </c>
      <c r="C64" s="172"/>
      <c r="D64" s="172"/>
      <c r="E64" s="172">
        <f>'将来負担比率（分子）の構造'!J$43</f>
        <v>2422</v>
      </c>
      <c r="F64" s="172"/>
      <c r="G64" s="172"/>
      <c r="H64" s="172">
        <f>'将来負担比率（分子）の構造'!K$43</f>
        <v>2282</v>
      </c>
      <c r="I64" s="172"/>
      <c r="J64" s="172"/>
      <c r="K64" s="172">
        <f>'将来負担比率（分子）の構造'!L$43</f>
        <v>1988</v>
      </c>
      <c r="L64" s="172"/>
      <c r="M64" s="172"/>
      <c r="N64" s="172">
        <f>'将来負担比率（分子）の構造'!M$43</f>
        <v>1919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5729</v>
      </c>
      <c r="C66" s="172"/>
      <c r="D66" s="172"/>
      <c r="E66" s="172">
        <f>'将来負担比率（分子）の構造'!J$41</f>
        <v>5935</v>
      </c>
      <c r="F66" s="172"/>
      <c r="G66" s="172"/>
      <c r="H66" s="172">
        <f>'将来負担比率（分子）の構造'!K$41</f>
        <v>6392</v>
      </c>
      <c r="I66" s="172"/>
      <c r="J66" s="172"/>
      <c r="K66" s="172">
        <f>'将来負担比率（分子）の構造'!L$41</f>
        <v>6380</v>
      </c>
      <c r="L66" s="172"/>
      <c r="M66" s="172"/>
      <c r="N66" s="172">
        <f>'将来負担比率（分子）の構造'!M$41</f>
        <v>6885</v>
      </c>
      <c r="O66" s="172"/>
      <c r="P66" s="172"/>
    </row>
    <row r="67" spans="1:16" x14ac:dyDescent="0.15">
      <c r="A67" s="172" t="s">
        <v>77</v>
      </c>
      <c r="B67" s="172" t="e">
        <f>NA()</f>
        <v>#N/A</v>
      </c>
      <c r="C67" s="172">
        <f>IF(ISNUMBER('将来負担比率（分子）の構造'!I$53), IF('将来負担比率（分子）の構造'!I$53 &lt; 0, 0, '将来負担比率（分子）の構造'!I$53), NA())</f>
        <v>237</v>
      </c>
      <c r="D67" s="172" t="e">
        <f>NA()</f>
        <v>#N/A</v>
      </c>
      <c r="E67" s="172" t="e">
        <f>NA()</f>
        <v>#N/A</v>
      </c>
      <c r="F67" s="172">
        <f>IF(ISNUMBER('将来負担比率（分子）の構造'!J$53), IF('将来負担比率（分子）の構造'!J$53 &lt; 0, 0, '将来負担比率（分子）の構造'!J$53), NA())</f>
        <v>315</v>
      </c>
      <c r="G67" s="172" t="e">
        <f>NA()</f>
        <v>#N/A</v>
      </c>
      <c r="H67" s="172" t="e">
        <f>NA()</f>
        <v>#N/A</v>
      </c>
      <c r="I67" s="172">
        <f>IF(ISNUMBER('将来負担比率（分子）の構造'!K$53), IF('将来負担比率（分子）の構造'!K$53 &lt; 0, 0, '将来負担比率（分子）の構造'!K$53), NA())</f>
        <v>1099</v>
      </c>
      <c r="J67" s="172" t="e">
        <f>NA()</f>
        <v>#N/A</v>
      </c>
      <c r="K67" s="172" t="e">
        <f>NA()</f>
        <v>#N/A</v>
      </c>
      <c r="L67" s="172">
        <f>IF(ISNUMBER('将来負担比率（分子）の構造'!L$53), IF('将来負担比率（分子）の構造'!L$53 &lt; 0, 0, '将来負担比率（分子）の構造'!L$53), NA())</f>
        <v>691</v>
      </c>
      <c r="M67" s="172" t="e">
        <f>NA()</f>
        <v>#N/A</v>
      </c>
      <c r="N67" s="172" t="e">
        <f>NA()</f>
        <v>#N/A</v>
      </c>
      <c r="O67" s="172">
        <f>IF(ISNUMBER('将来負担比率（分子）の構造'!M$53), IF('将来負担比率（分子）の構造'!M$53 &lt; 0, 0, '将来負担比率（分子）の構造'!M$53), NA())</f>
        <v>416</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1233</v>
      </c>
      <c r="C72" s="176">
        <f>基金残高に係る経年分析!G55</f>
        <v>1006</v>
      </c>
      <c r="D72" s="176">
        <f>基金残高に係る経年分析!H55</f>
        <v>1074</v>
      </c>
    </row>
    <row r="73" spans="1:16" x14ac:dyDescent="0.15">
      <c r="A73" s="175" t="s">
        <v>80</v>
      </c>
      <c r="B73" s="176">
        <f>基金残高に係る経年分析!F56</f>
        <v>33</v>
      </c>
      <c r="C73" s="176">
        <f>基金残高に係る経年分析!G56</f>
        <v>33</v>
      </c>
      <c r="D73" s="176">
        <f>基金残高に係る経年分析!H56</f>
        <v>371</v>
      </c>
    </row>
    <row r="74" spans="1:16" x14ac:dyDescent="0.15">
      <c r="A74" s="175" t="s">
        <v>81</v>
      </c>
      <c r="B74" s="176">
        <f>基金残高に係る経年分析!F57</f>
        <v>1572</v>
      </c>
      <c r="C74" s="176">
        <f>基金残高に係る経年分析!G57</f>
        <v>1747</v>
      </c>
      <c r="D74" s="176">
        <f>基金残高に係る経年分析!H57</f>
        <v>1806</v>
      </c>
    </row>
  </sheetData>
  <sheetProtection algorithmName="SHA-512" hashValue="xXYnPYuoAvC36B3Slu7F+zjHIP7qi4U6rYg4Q0jNQZHWCk1zAo9qZPYk21v5tz9jZvPrzVk2vuTX1aUUtrZYBw==" saltValue="NDtQ7QzvLbND9xCokT08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6" workbookViewId="0">
      <selection sqref="A1:XFD1048576"/>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230</v>
      </c>
      <c r="C5" s="732"/>
      <c r="D5" s="732"/>
      <c r="E5" s="732"/>
      <c r="F5" s="732"/>
      <c r="G5" s="732"/>
      <c r="H5" s="732"/>
      <c r="I5" s="732"/>
      <c r="J5" s="732"/>
      <c r="K5" s="732"/>
      <c r="L5" s="732"/>
      <c r="M5" s="732"/>
      <c r="N5" s="732"/>
      <c r="O5" s="732"/>
      <c r="P5" s="732"/>
      <c r="Q5" s="733"/>
      <c r="R5" s="717">
        <v>904299</v>
      </c>
      <c r="S5" s="718"/>
      <c r="T5" s="718"/>
      <c r="U5" s="718"/>
      <c r="V5" s="718"/>
      <c r="W5" s="718"/>
      <c r="X5" s="718"/>
      <c r="Y5" s="761"/>
      <c r="Z5" s="779">
        <v>11.9</v>
      </c>
      <c r="AA5" s="779"/>
      <c r="AB5" s="779"/>
      <c r="AC5" s="779"/>
      <c r="AD5" s="780">
        <v>904300</v>
      </c>
      <c r="AE5" s="780"/>
      <c r="AF5" s="780"/>
      <c r="AG5" s="780"/>
      <c r="AH5" s="780"/>
      <c r="AI5" s="780"/>
      <c r="AJ5" s="780"/>
      <c r="AK5" s="780"/>
      <c r="AL5" s="762">
        <v>23.2</v>
      </c>
      <c r="AM5" s="736"/>
      <c r="AN5" s="736"/>
      <c r="AO5" s="763"/>
      <c r="AP5" s="731" t="s">
        <v>231</v>
      </c>
      <c r="AQ5" s="732"/>
      <c r="AR5" s="732"/>
      <c r="AS5" s="732"/>
      <c r="AT5" s="732"/>
      <c r="AU5" s="732"/>
      <c r="AV5" s="732"/>
      <c r="AW5" s="732"/>
      <c r="AX5" s="732"/>
      <c r="AY5" s="732"/>
      <c r="AZ5" s="732"/>
      <c r="BA5" s="732"/>
      <c r="BB5" s="732"/>
      <c r="BC5" s="732"/>
      <c r="BD5" s="732"/>
      <c r="BE5" s="732"/>
      <c r="BF5" s="733"/>
      <c r="BG5" s="664">
        <v>897761</v>
      </c>
      <c r="BH5" s="665"/>
      <c r="BI5" s="665"/>
      <c r="BJ5" s="665"/>
      <c r="BK5" s="665"/>
      <c r="BL5" s="665"/>
      <c r="BM5" s="665"/>
      <c r="BN5" s="666"/>
      <c r="BO5" s="691">
        <v>99.3</v>
      </c>
      <c r="BP5" s="691"/>
      <c r="BQ5" s="691"/>
      <c r="BR5" s="691"/>
      <c r="BS5" s="692" t="s">
        <v>130</v>
      </c>
      <c r="BT5" s="692"/>
      <c r="BU5" s="692"/>
      <c r="BV5" s="692"/>
      <c r="BW5" s="692"/>
      <c r="BX5" s="692"/>
      <c r="BY5" s="692"/>
      <c r="BZ5" s="692"/>
      <c r="CA5" s="692"/>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15">
      <c r="B6" s="661" t="s">
        <v>235</v>
      </c>
      <c r="C6" s="662"/>
      <c r="D6" s="662"/>
      <c r="E6" s="662"/>
      <c r="F6" s="662"/>
      <c r="G6" s="662"/>
      <c r="H6" s="662"/>
      <c r="I6" s="662"/>
      <c r="J6" s="662"/>
      <c r="K6" s="662"/>
      <c r="L6" s="662"/>
      <c r="M6" s="662"/>
      <c r="N6" s="662"/>
      <c r="O6" s="662"/>
      <c r="P6" s="662"/>
      <c r="Q6" s="663"/>
      <c r="R6" s="664">
        <v>83683</v>
      </c>
      <c r="S6" s="665"/>
      <c r="T6" s="665"/>
      <c r="U6" s="665"/>
      <c r="V6" s="665"/>
      <c r="W6" s="665"/>
      <c r="X6" s="665"/>
      <c r="Y6" s="666"/>
      <c r="Z6" s="691">
        <v>1.1000000000000001</v>
      </c>
      <c r="AA6" s="691"/>
      <c r="AB6" s="691"/>
      <c r="AC6" s="691"/>
      <c r="AD6" s="692">
        <v>83683</v>
      </c>
      <c r="AE6" s="692"/>
      <c r="AF6" s="692"/>
      <c r="AG6" s="692"/>
      <c r="AH6" s="692"/>
      <c r="AI6" s="692"/>
      <c r="AJ6" s="692"/>
      <c r="AK6" s="692"/>
      <c r="AL6" s="667">
        <v>2.1</v>
      </c>
      <c r="AM6" s="668"/>
      <c r="AN6" s="668"/>
      <c r="AO6" s="693"/>
      <c r="AP6" s="661" t="s">
        <v>236</v>
      </c>
      <c r="AQ6" s="662"/>
      <c r="AR6" s="662"/>
      <c r="AS6" s="662"/>
      <c r="AT6" s="662"/>
      <c r="AU6" s="662"/>
      <c r="AV6" s="662"/>
      <c r="AW6" s="662"/>
      <c r="AX6" s="662"/>
      <c r="AY6" s="662"/>
      <c r="AZ6" s="662"/>
      <c r="BA6" s="662"/>
      <c r="BB6" s="662"/>
      <c r="BC6" s="662"/>
      <c r="BD6" s="662"/>
      <c r="BE6" s="662"/>
      <c r="BF6" s="663"/>
      <c r="BG6" s="664">
        <v>897761</v>
      </c>
      <c r="BH6" s="665"/>
      <c r="BI6" s="665"/>
      <c r="BJ6" s="665"/>
      <c r="BK6" s="665"/>
      <c r="BL6" s="665"/>
      <c r="BM6" s="665"/>
      <c r="BN6" s="666"/>
      <c r="BO6" s="691">
        <v>99.3</v>
      </c>
      <c r="BP6" s="691"/>
      <c r="BQ6" s="691"/>
      <c r="BR6" s="691"/>
      <c r="BS6" s="692" t="s">
        <v>130</v>
      </c>
      <c r="BT6" s="692"/>
      <c r="BU6" s="692"/>
      <c r="BV6" s="692"/>
      <c r="BW6" s="692"/>
      <c r="BX6" s="692"/>
      <c r="BY6" s="692"/>
      <c r="BZ6" s="692"/>
      <c r="CA6" s="692"/>
      <c r="CB6" s="750"/>
      <c r="CD6" s="720" t="s">
        <v>237</v>
      </c>
      <c r="CE6" s="721"/>
      <c r="CF6" s="721"/>
      <c r="CG6" s="721"/>
      <c r="CH6" s="721"/>
      <c r="CI6" s="721"/>
      <c r="CJ6" s="721"/>
      <c r="CK6" s="721"/>
      <c r="CL6" s="721"/>
      <c r="CM6" s="721"/>
      <c r="CN6" s="721"/>
      <c r="CO6" s="721"/>
      <c r="CP6" s="721"/>
      <c r="CQ6" s="722"/>
      <c r="CR6" s="664">
        <v>68333</v>
      </c>
      <c r="CS6" s="665"/>
      <c r="CT6" s="665"/>
      <c r="CU6" s="665"/>
      <c r="CV6" s="665"/>
      <c r="CW6" s="665"/>
      <c r="CX6" s="665"/>
      <c r="CY6" s="666"/>
      <c r="CZ6" s="762">
        <v>0.9</v>
      </c>
      <c r="DA6" s="736"/>
      <c r="DB6" s="736"/>
      <c r="DC6" s="765"/>
      <c r="DD6" s="670" t="s">
        <v>139</v>
      </c>
      <c r="DE6" s="665"/>
      <c r="DF6" s="665"/>
      <c r="DG6" s="665"/>
      <c r="DH6" s="665"/>
      <c r="DI6" s="665"/>
      <c r="DJ6" s="665"/>
      <c r="DK6" s="665"/>
      <c r="DL6" s="665"/>
      <c r="DM6" s="665"/>
      <c r="DN6" s="665"/>
      <c r="DO6" s="665"/>
      <c r="DP6" s="666"/>
      <c r="DQ6" s="670">
        <v>68333</v>
      </c>
      <c r="DR6" s="665"/>
      <c r="DS6" s="665"/>
      <c r="DT6" s="665"/>
      <c r="DU6" s="665"/>
      <c r="DV6" s="665"/>
      <c r="DW6" s="665"/>
      <c r="DX6" s="665"/>
      <c r="DY6" s="665"/>
      <c r="DZ6" s="665"/>
      <c r="EA6" s="665"/>
      <c r="EB6" s="665"/>
      <c r="EC6" s="705"/>
    </row>
    <row r="7" spans="2:143" ht="11.25" customHeight="1" x14ac:dyDescent="0.15">
      <c r="B7" s="661" t="s">
        <v>238</v>
      </c>
      <c r="C7" s="662"/>
      <c r="D7" s="662"/>
      <c r="E7" s="662"/>
      <c r="F7" s="662"/>
      <c r="G7" s="662"/>
      <c r="H7" s="662"/>
      <c r="I7" s="662"/>
      <c r="J7" s="662"/>
      <c r="K7" s="662"/>
      <c r="L7" s="662"/>
      <c r="M7" s="662"/>
      <c r="N7" s="662"/>
      <c r="O7" s="662"/>
      <c r="P7" s="662"/>
      <c r="Q7" s="663"/>
      <c r="R7" s="664">
        <v>582</v>
      </c>
      <c r="S7" s="665"/>
      <c r="T7" s="665"/>
      <c r="U7" s="665"/>
      <c r="V7" s="665"/>
      <c r="W7" s="665"/>
      <c r="X7" s="665"/>
      <c r="Y7" s="666"/>
      <c r="Z7" s="691">
        <v>0</v>
      </c>
      <c r="AA7" s="691"/>
      <c r="AB7" s="691"/>
      <c r="AC7" s="691"/>
      <c r="AD7" s="692">
        <v>582</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379553</v>
      </c>
      <c r="BH7" s="665"/>
      <c r="BI7" s="665"/>
      <c r="BJ7" s="665"/>
      <c r="BK7" s="665"/>
      <c r="BL7" s="665"/>
      <c r="BM7" s="665"/>
      <c r="BN7" s="666"/>
      <c r="BO7" s="691">
        <v>42</v>
      </c>
      <c r="BP7" s="691"/>
      <c r="BQ7" s="691"/>
      <c r="BR7" s="691"/>
      <c r="BS7" s="692" t="s">
        <v>130</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1958872</v>
      </c>
      <c r="CS7" s="665"/>
      <c r="CT7" s="665"/>
      <c r="CU7" s="665"/>
      <c r="CV7" s="665"/>
      <c r="CW7" s="665"/>
      <c r="CX7" s="665"/>
      <c r="CY7" s="666"/>
      <c r="CZ7" s="691">
        <v>26.6</v>
      </c>
      <c r="DA7" s="691"/>
      <c r="DB7" s="691"/>
      <c r="DC7" s="691"/>
      <c r="DD7" s="670">
        <v>774643</v>
      </c>
      <c r="DE7" s="665"/>
      <c r="DF7" s="665"/>
      <c r="DG7" s="665"/>
      <c r="DH7" s="665"/>
      <c r="DI7" s="665"/>
      <c r="DJ7" s="665"/>
      <c r="DK7" s="665"/>
      <c r="DL7" s="665"/>
      <c r="DM7" s="665"/>
      <c r="DN7" s="665"/>
      <c r="DO7" s="665"/>
      <c r="DP7" s="666"/>
      <c r="DQ7" s="670">
        <v>1098967</v>
      </c>
      <c r="DR7" s="665"/>
      <c r="DS7" s="665"/>
      <c r="DT7" s="665"/>
      <c r="DU7" s="665"/>
      <c r="DV7" s="665"/>
      <c r="DW7" s="665"/>
      <c r="DX7" s="665"/>
      <c r="DY7" s="665"/>
      <c r="DZ7" s="665"/>
      <c r="EA7" s="665"/>
      <c r="EB7" s="665"/>
      <c r="EC7" s="705"/>
    </row>
    <row r="8" spans="2:143" ht="11.25" customHeight="1" x14ac:dyDescent="0.15">
      <c r="B8" s="661" t="s">
        <v>241</v>
      </c>
      <c r="C8" s="662"/>
      <c r="D8" s="662"/>
      <c r="E8" s="662"/>
      <c r="F8" s="662"/>
      <c r="G8" s="662"/>
      <c r="H8" s="662"/>
      <c r="I8" s="662"/>
      <c r="J8" s="662"/>
      <c r="K8" s="662"/>
      <c r="L8" s="662"/>
      <c r="M8" s="662"/>
      <c r="N8" s="662"/>
      <c r="O8" s="662"/>
      <c r="P8" s="662"/>
      <c r="Q8" s="663"/>
      <c r="R8" s="664">
        <v>4040</v>
      </c>
      <c r="S8" s="665"/>
      <c r="T8" s="665"/>
      <c r="U8" s="665"/>
      <c r="V8" s="665"/>
      <c r="W8" s="665"/>
      <c r="X8" s="665"/>
      <c r="Y8" s="666"/>
      <c r="Z8" s="691">
        <v>0.1</v>
      </c>
      <c r="AA8" s="691"/>
      <c r="AB8" s="691"/>
      <c r="AC8" s="691"/>
      <c r="AD8" s="692">
        <v>4040</v>
      </c>
      <c r="AE8" s="692"/>
      <c r="AF8" s="692"/>
      <c r="AG8" s="692"/>
      <c r="AH8" s="692"/>
      <c r="AI8" s="692"/>
      <c r="AJ8" s="692"/>
      <c r="AK8" s="692"/>
      <c r="AL8" s="667">
        <v>0.1</v>
      </c>
      <c r="AM8" s="668"/>
      <c r="AN8" s="668"/>
      <c r="AO8" s="693"/>
      <c r="AP8" s="661" t="s">
        <v>242</v>
      </c>
      <c r="AQ8" s="662"/>
      <c r="AR8" s="662"/>
      <c r="AS8" s="662"/>
      <c r="AT8" s="662"/>
      <c r="AU8" s="662"/>
      <c r="AV8" s="662"/>
      <c r="AW8" s="662"/>
      <c r="AX8" s="662"/>
      <c r="AY8" s="662"/>
      <c r="AZ8" s="662"/>
      <c r="BA8" s="662"/>
      <c r="BB8" s="662"/>
      <c r="BC8" s="662"/>
      <c r="BD8" s="662"/>
      <c r="BE8" s="662"/>
      <c r="BF8" s="663"/>
      <c r="BG8" s="664">
        <v>14276</v>
      </c>
      <c r="BH8" s="665"/>
      <c r="BI8" s="665"/>
      <c r="BJ8" s="665"/>
      <c r="BK8" s="665"/>
      <c r="BL8" s="665"/>
      <c r="BM8" s="665"/>
      <c r="BN8" s="666"/>
      <c r="BO8" s="691">
        <v>1.6</v>
      </c>
      <c r="BP8" s="691"/>
      <c r="BQ8" s="691"/>
      <c r="BR8" s="691"/>
      <c r="BS8" s="692" t="s">
        <v>130</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1317213</v>
      </c>
      <c r="CS8" s="665"/>
      <c r="CT8" s="665"/>
      <c r="CU8" s="665"/>
      <c r="CV8" s="665"/>
      <c r="CW8" s="665"/>
      <c r="CX8" s="665"/>
      <c r="CY8" s="666"/>
      <c r="CZ8" s="691">
        <v>17.899999999999999</v>
      </c>
      <c r="DA8" s="691"/>
      <c r="DB8" s="691"/>
      <c r="DC8" s="691"/>
      <c r="DD8" s="670">
        <v>19878</v>
      </c>
      <c r="DE8" s="665"/>
      <c r="DF8" s="665"/>
      <c r="DG8" s="665"/>
      <c r="DH8" s="665"/>
      <c r="DI8" s="665"/>
      <c r="DJ8" s="665"/>
      <c r="DK8" s="665"/>
      <c r="DL8" s="665"/>
      <c r="DM8" s="665"/>
      <c r="DN8" s="665"/>
      <c r="DO8" s="665"/>
      <c r="DP8" s="666"/>
      <c r="DQ8" s="670">
        <v>694835</v>
      </c>
      <c r="DR8" s="665"/>
      <c r="DS8" s="665"/>
      <c r="DT8" s="665"/>
      <c r="DU8" s="665"/>
      <c r="DV8" s="665"/>
      <c r="DW8" s="665"/>
      <c r="DX8" s="665"/>
      <c r="DY8" s="665"/>
      <c r="DZ8" s="665"/>
      <c r="EA8" s="665"/>
      <c r="EB8" s="665"/>
      <c r="EC8" s="705"/>
    </row>
    <row r="9" spans="2:143" ht="11.25" customHeight="1" x14ac:dyDescent="0.15">
      <c r="B9" s="661" t="s">
        <v>244</v>
      </c>
      <c r="C9" s="662"/>
      <c r="D9" s="662"/>
      <c r="E9" s="662"/>
      <c r="F9" s="662"/>
      <c r="G9" s="662"/>
      <c r="H9" s="662"/>
      <c r="I9" s="662"/>
      <c r="J9" s="662"/>
      <c r="K9" s="662"/>
      <c r="L9" s="662"/>
      <c r="M9" s="662"/>
      <c r="N9" s="662"/>
      <c r="O9" s="662"/>
      <c r="P9" s="662"/>
      <c r="Q9" s="663"/>
      <c r="R9" s="664">
        <v>4265</v>
      </c>
      <c r="S9" s="665"/>
      <c r="T9" s="665"/>
      <c r="U9" s="665"/>
      <c r="V9" s="665"/>
      <c r="W9" s="665"/>
      <c r="X9" s="665"/>
      <c r="Y9" s="666"/>
      <c r="Z9" s="691">
        <v>0.1</v>
      </c>
      <c r="AA9" s="691"/>
      <c r="AB9" s="691"/>
      <c r="AC9" s="691"/>
      <c r="AD9" s="692">
        <v>4265</v>
      </c>
      <c r="AE9" s="692"/>
      <c r="AF9" s="692"/>
      <c r="AG9" s="692"/>
      <c r="AH9" s="692"/>
      <c r="AI9" s="692"/>
      <c r="AJ9" s="692"/>
      <c r="AK9" s="692"/>
      <c r="AL9" s="667">
        <v>0.1</v>
      </c>
      <c r="AM9" s="668"/>
      <c r="AN9" s="668"/>
      <c r="AO9" s="693"/>
      <c r="AP9" s="661" t="s">
        <v>245</v>
      </c>
      <c r="AQ9" s="662"/>
      <c r="AR9" s="662"/>
      <c r="AS9" s="662"/>
      <c r="AT9" s="662"/>
      <c r="AU9" s="662"/>
      <c r="AV9" s="662"/>
      <c r="AW9" s="662"/>
      <c r="AX9" s="662"/>
      <c r="AY9" s="662"/>
      <c r="AZ9" s="662"/>
      <c r="BA9" s="662"/>
      <c r="BB9" s="662"/>
      <c r="BC9" s="662"/>
      <c r="BD9" s="662"/>
      <c r="BE9" s="662"/>
      <c r="BF9" s="663"/>
      <c r="BG9" s="664">
        <v>320845</v>
      </c>
      <c r="BH9" s="665"/>
      <c r="BI9" s="665"/>
      <c r="BJ9" s="665"/>
      <c r="BK9" s="665"/>
      <c r="BL9" s="665"/>
      <c r="BM9" s="665"/>
      <c r="BN9" s="666"/>
      <c r="BO9" s="691">
        <v>35.5</v>
      </c>
      <c r="BP9" s="691"/>
      <c r="BQ9" s="691"/>
      <c r="BR9" s="691"/>
      <c r="BS9" s="692" t="s">
        <v>130</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508949</v>
      </c>
      <c r="CS9" s="665"/>
      <c r="CT9" s="665"/>
      <c r="CU9" s="665"/>
      <c r="CV9" s="665"/>
      <c r="CW9" s="665"/>
      <c r="CX9" s="665"/>
      <c r="CY9" s="666"/>
      <c r="CZ9" s="691">
        <v>6.9</v>
      </c>
      <c r="DA9" s="691"/>
      <c r="DB9" s="691"/>
      <c r="DC9" s="691"/>
      <c r="DD9" s="670">
        <v>21837</v>
      </c>
      <c r="DE9" s="665"/>
      <c r="DF9" s="665"/>
      <c r="DG9" s="665"/>
      <c r="DH9" s="665"/>
      <c r="DI9" s="665"/>
      <c r="DJ9" s="665"/>
      <c r="DK9" s="665"/>
      <c r="DL9" s="665"/>
      <c r="DM9" s="665"/>
      <c r="DN9" s="665"/>
      <c r="DO9" s="665"/>
      <c r="DP9" s="666"/>
      <c r="DQ9" s="670">
        <v>400244</v>
      </c>
      <c r="DR9" s="665"/>
      <c r="DS9" s="665"/>
      <c r="DT9" s="665"/>
      <c r="DU9" s="665"/>
      <c r="DV9" s="665"/>
      <c r="DW9" s="665"/>
      <c r="DX9" s="665"/>
      <c r="DY9" s="665"/>
      <c r="DZ9" s="665"/>
      <c r="EA9" s="665"/>
      <c r="EB9" s="665"/>
      <c r="EC9" s="705"/>
    </row>
    <row r="10" spans="2:143" ht="11.25" customHeight="1" x14ac:dyDescent="0.15">
      <c r="B10" s="661" t="s">
        <v>247</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15948</v>
      </c>
      <c r="BH10" s="665"/>
      <c r="BI10" s="665"/>
      <c r="BJ10" s="665"/>
      <c r="BK10" s="665"/>
      <c r="BL10" s="665"/>
      <c r="BM10" s="665"/>
      <c r="BN10" s="666"/>
      <c r="BO10" s="691">
        <v>1.8</v>
      </c>
      <c r="BP10" s="691"/>
      <c r="BQ10" s="691"/>
      <c r="BR10" s="691"/>
      <c r="BS10" s="692" t="s">
        <v>130</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v>4489</v>
      </c>
      <c r="CS10" s="665"/>
      <c r="CT10" s="665"/>
      <c r="CU10" s="665"/>
      <c r="CV10" s="665"/>
      <c r="CW10" s="665"/>
      <c r="CX10" s="665"/>
      <c r="CY10" s="666"/>
      <c r="CZ10" s="691">
        <v>0.1</v>
      </c>
      <c r="DA10" s="691"/>
      <c r="DB10" s="691"/>
      <c r="DC10" s="691"/>
      <c r="DD10" s="670" t="s">
        <v>130</v>
      </c>
      <c r="DE10" s="665"/>
      <c r="DF10" s="665"/>
      <c r="DG10" s="665"/>
      <c r="DH10" s="665"/>
      <c r="DI10" s="665"/>
      <c r="DJ10" s="665"/>
      <c r="DK10" s="665"/>
      <c r="DL10" s="665"/>
      <c r="DM10" s="665"/>
      <c r="DN10" s="665"/>
      <c r="DO10" s="665"/>
      <c r="DP10" s="666"/>
      <c r="DQ10" s="670">
        <v>4489</v>
      </c>
      <c r="DR10" s="665"/>
      <c r="DS10" s="665"/>
      <c r="DT10" s="665"/>
      <c r="DU10" s="665"/>
      <c r="DV10" s="665"/>
      <c r="DW10" s="665"/>
      <c r="DX10" s="665"/>
      <c r="DY10" s="665"/>
      <c r="DZ10" s="665"/>
      <c r="EA10" s="665"/>
      <c r="EB10" s="665"/>
      <c r="EC10" s="705"/>
    </row>
    <row r="11" spans="2:143" ht="11.25" customHeight="1" x14ac:dyDescent="0.15">
      <c r="B11" s="661" t="s">
        <v>250</v>
      </c>
      <c r="C11" s="662"/>
      <c r="D11" s="662"/>
      <c r="E11" s="662"/>
      <c r="F11" s="662"/>
      <c r="G11" s="662"/>
      <c r="H11" s="662"/>
      <c r="I11" s="662"/>
      <c r="J11" s="662"/>
      <c r="K11" s="662"/>
      <c r="L11" s="662"/>
      <c r="M11" s="662"/>
      <c r="N11" s="662"/>
      <c r="O11" s="662"/>
      <c r="P11" s="662"/>
      <c r="Q11" s="663"/>
      <c r="R11" s="664">
        <v>218759</v>
      </c>
      <c r="S11" s="665"/>
      <c r="T11" s="665"/>
      <c r="U11" s="665"/>
      <c r="V11" s="665"/>
      <c r="W11" s="665"/>
      <c r="X11" s="665"/>
      <c r="Y11" s="666"/>
      <c r="Z11" s="667">
        <v>2.9</v>
      </c>
      <c r="AA11" s="668"/>
      <c r="AB11" s="668"/>
      <c r="AC11" s="669"/>
      <c r="AD11" s="670">
        <v>218759</v>
      </c>
      <c r="AE11" s="665"/>
      <c r="AF11" s="665"/>
      <c r="AG11" s="665"/>
      <c r="AH11" s="665"/>
      <c r="AI11" s="665"/>
      <c r="AJ11" s="665"/>
      <c r="AK11" s="666"/>
      <c r="AL11" s="667">
        <v>5.6</v>
      </c>
      <c r="AM11" s="668"/>
      <c r="AN11" s="668"/>
      <c r="AO11" s="693"/>
      <c r="AP11" s="661" t="s">
        <v>251</v>
      </c>
      <c r="AQ11" s="662"/>
      <c r="AR11" s="662"/>
      <c r="AS11" s="662"/>
      <c r="AT11" s="662"/>
      <c r="AU11" s="662"/>
      <c r="AV11" s="662"/>
      <c r="AW11" s="662"/>
      <c r="AX11" s="662"/>
      <c r="AY11" s="662"/>
      <c r="AZ11" s="662"/>
      <c r="BA11" s="662"/>
      <c r="BB11" s="662"/>
      <c r="BC11" s="662"/>
      <c r="BD11" s="662"/>
      <c r="BE11" s="662"/>
      <c r="BF11" s="663"/>
      <c r="BG11" s="664">
        <v>28484</v>
      </c>
      <c r="BH11" s="665"/>
      <c r="BI11" s="665"/>
      <c r="BJ11" s="665"/>
      <c r="BK11" s="665"/>
      <c r="BL11" s="665"/>
      <c r="BM11" s="665"/>
      <c r="BN11" s="666"/>
      <c r="BO11" s="691">
        <v>3.1</v>
      </c>
      <c r="BP11" s="691"/>
      <c r="BQ11" s="691"/>
      <c r="BR11" s="691"/>
      <c r="BS11" s="692" t="s">
        <v>130</v>
      </c>
      <c r="BT11" s="692"/>
      <c r="BU11" s="692"/>
      <c r="BV11" s="692"/>
      <c r="BW11" s="692"/>
      <c r="BX11" s="692"/>
      <c r="BY11" s="692"/>
      <c r="BZ11" s="692"/>
      <c r="CA11" s="692"/>
      <c r="CB11" s="750"/>
      <c r="CD11" s="706" t="s">
        <v>252</v>
      </c>
      <c r="CE11" s="703"/>
      <c r="CF11" s="703"/>
      <c r="CG11" s="703"/>
      <c r="CH11" s="703"/>
      <c r="CI11" s="703"/>
      <c r="CJ11" s="703"/>
      <c r="CK11" s="703"/>
      <c r="CL11" s="703"/>
      <c r="CM11" s="703"/>
      <c r="CN11" s="703"/>
      <c r="CO11" s="703"/>
      <c r="CP11" s="703"/>
      <c r="CQ11" s="704"/>
      <c r="CR11" s="664">
        <v>872972</v>
      </c>
      <c r="CS11" s="665"/>
      <c r="CT11" s="665"/>
      <c r="CU11" s="665"/>
      <c r="CV11" s="665"/>
      <c r="CW11" s="665"/>
      <c r="CX11" s="665"/>
      <c r="CY11" s="666"/>
      <c r="CZ11" s="691">
        <v>11.8</v>
      </c>
      <c r="DA11" s="691"/>
      <c r="DB11" s="691"/>
      <c r="DC11" s="691"/>
      <c r="DD11" s="670">
        <v>151437</v>
      </c>
      <c r="DE11" s="665"/>
      <c r="DF11" s="665"/>
      <c r="DG11" s="665"/>
      <c r="DH11" s="665"/>
      <c r="DI11" s="665"/>
      <c r="DJ11" s="665"/>
      <c r="DK11" s="665"/>
      <c r="DL11" s="665"/>
      <c r="DM11" s="665"/>
      <c r="DN11" s="665"/>
      <c r="DO11" s="665"/>
      <c r="DP11" s="666"/>
      <c r="DQ11" s="670">
        <v>381109</v>
      </c>
      <c r="DR11" s="665"/>
      <c r="DS11" s="665"/>
      <c r="DT11" s="665"/>
      <c r="DU11" s="665"/>
      <c r="DV11" s="665"/>
      <c r="DW11" s="665"/>
      <c r="DX11" s="665"/>
      <c r="DY11" s="665"/>
      <c r="DZ11" s="665"/>
      <c r="EA11" s="665"/>
      <c r="EB11" s="665"/>
      <c r="EC11" s="705"/>
    </row>
    <row r="12" spans="2:143" ht="11.25" customHeight="1" x14ac:dyDescent="0.15">
      <c r="B12" s="661" t="s">
        <v>253</v>
      </c>
      <c r="C12" s="662"/>
      <c r="D12" s="662"/>
      <c r="E12" s="662"/>
      <c r="F12" s="662"/>
      <c r="G12" s="662"/>
      <c r="H12" s="662"/>
      <c r="I12" s="662"/>
      <c r="J12" s="662"/>
      <c r="K12" s="662"/>
      <c r="L12" s="662"/>
      <c r="M12" s="662"/>
      <c r="N12" s="662"/>
      <c r="O12" s="662"/>
      <c r="P12" s="662"/>
      <c r="Q12" s="663"/>
      <c r="R12" s="664" t="s">
        <v>130</v>
      </c>
      <c r="S12" s="665"/>
      <c r="T12" s="665"/>
      <c r="U12" s="665"/>
      <c r="V12" s="665"/>
      <c r="W12" s="665"/>
      <c r="X12" s="665"/>
      <c r="Y12" s="666"/>
      <c r="Z12" s="691" t="s">
        <v>254</v>
      </c>
      <c r="AA12" s="691"/>
      <c r="AB12" s="691"/>
      <c r="AC12" s="691"/>
      <c r="AD12" s="692" t="s">
        <v>254</v>
      </c>
      <c r="AE12" s="692"/>
      <c r="AF12" s="692"/>
      <c r="AG12" s="692"/>
      <c r="AH12" s="692"/>
      <c r="AI12" s="692"/>
      <c r="AJ12" s="692"/>
      <c r="AK12" s="692"/>
      <c r="AL12" s="667" t="s">
        <v>130</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440696</v>
      </c>
      <c r="BH12" s="665"/>
      <c r="BI12" s="665"/>
      <c r="BJ12" s="665"/>
      <c r="BK12" s="665"/>
      <c r="BL12" s="665"/>
      <c r="BM12" s="665"/>
      <c r="BN12" s="666"/>
      <c r="BO12" s="691">
        <v>48.7</v>
      </c>
      <c r="BP12" s="691"/>
      <c r="BQ12" s="691"/>
      <c r="BR12" s="691"/>
      <c r="BS12" s="692" t="s">
        <v>139</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299573</v>
      </c>
      <c r="CS12" s="665"/>
      <c r="CT12" s="665"/>
      <c r="CU12" s="665"/>
      <c r="CV12" s="665"/>
      <c r="CW12" s="665"/>
      <c r="CX12" s="665"/>
      <c r="CY12" s="666"/>
      <c r="CZ12" s="691">
        <v>4.0999999999999996</v>
      </c>
      <c r="DA12" s="691"/>
      <c r="DB12" s="691"/>
      <c r="DC12" s="691"/>
      <c r="DD12" s="670">
        <v>9662</v>
      </c>
      <c r="DE12" s="665"/>
      <c r="DF12" s="665"/>
      <c r="DG12" s="665"/>
      <c r="DH12" s="665"/>
      <c r="DI12" s="665"/>
      <c r="DJ12" s="665"/>
      <c r="DK12" s="665"/>
      <c r="DL12" s="665"/>
      <c r="DM12" s="665"/>
      <c r="DN12" s="665"/>
      <c r="DO12" s="665"/>
      <c r="DP12" s="666"/>
      <c r="DQ12" s="670">
        <v>274879</v>
      </c>
      <c r="DR12" s="665"/>
      <c r="DS12" s="665"/>
      <c r="DT12" s="665"/>
      <c r="DU12" s="665"/>
      <c r="DV12" s="665"/>
      <c r="DW12" s="665"/>
      <c r="DX12" s="665"/>
      <c r="DY12" s="665"/>
      <c r="DZ12" s="665"/>
      <c r="EA12" s="665"/>
      <c r="EB12" s="665"/>
      <c r="EC12" s="705"/>
    </row>
    <row r="13" spans="2:143" ht="11.25" customHeight="1" x14ac:dyDescent="0.15">
      <c r="B13" s="661" t="s">
        <v>257</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424761</v>
      </c>
      <c r="BH13" s="665"/>
      <c r="BI13" s="665"/>
      <c r="BJ13" s="665"/>
      <c r="BK13" s="665"/>
      <c r="BL13" s="665"/>
      <c r="BM13" s="665"/>
      <c r="BN13" s="666"/>
      <c r="BO13" s="691">
        <v>47</v>
      </c>
      <c r="BP13" s="691"/>
      <c r="BQ13" s="691"/>
      <c r="BR13" s="691"/>
      <c r="BS13" s="692" t="s">
        <v>130</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857252</v>
      </c>
      <c r="CS13" s="665"/>
      <c r="CT13" s="665"/>
      <c r="CU13" s="665"/>
      <c r="CV13" s="665"/>
      <c r="CW13" s="665"/>
      <c r="CX13" s="665"/>
      <c r="CY13" s="666"/>
      <c r="CZ13" s="691">
        <v>11.6</v>
      </c>
      <c r="DA13" s="691"/>
      <c r="DB13" s="691"/>
      <c r="DC13" s="691"/>
      <c r="DD13" s="670">
        <v>597319</v>
      </c>
      <c r="DE13" s="665"/>
      <c r="DF13" s="665"/>
      <c r="DG13" s="665"/>
      <c r="DH13" s="665"/>
      <c r="DI13" s="665"/>
      <c r="DJ13" s="665"/>
      <c r="DK13" s="665"/>
      <c r="DL13" s="665"/>
      <c r="DM13" s="665"/>
      <c r="DN13" s="665"/>
      <c r="DO13" s="665"/>
      <c r="DP13" s="666"/>
      <c r="DQ13" s="670">
        <v>262381</v>
      </c>
      <c r="DR13" s="665"/>
      <c r="DS13" s="665"/>
      <c r="DT13" s="665"/>
      <c r="DU13" s="665"/>
      <c r="DV13" s="665"/>
      <c r="DW13" s="665"/>
      <c r="DX13" s="665"/>
      <c r="DY13" s="665"/>
      <c r="DZ13" s="665"/>
      <c r="EA13" s="665"/>
      <c r="EB13" s="665"/>
      <c r="EC13" s="705"/>
    </row>
    <row r="14" spans="2:143" ht="11.25" customHeight="1" x14ac:dyDescent="0.15">
      <c r="B14" s="661" t="s">
        <v>260</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254</v>
      </c>
      <c r="AA14" s="691"/>
      <c r="AB14" s="691"/>
      <c r="AC14" s="691"/>
      <c r="AD14" s="692" t="s">
        <v>254</v>
      </c>
      <c r="AE14" s="692"/>
      <c r="AF14" s="692"/>
      <c r="AG14" s="692"/>
      <c r="AH14" s="692"/>
      <c r="AI14" s="692"/>
      <c r="AJ14" s="692"/>
      <c r="AK14" s="692"/>
      <c r="AL14" s="667" t="s">
        <v>139</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34562</v>
      </c>
      <c r="BH14" s="665"/>
      <c r="BI14" s="665"/>
      <c r="BJ14" s="665"/>
      <c r="BK14" s="665"/>
      <c r="BL14" s="665"/>
      <c r="BM14" s="665"/>
      <c r="BN14" s="666"/>
      <c r="BO14" s="691">
        <v>3.8</v>
      </c>
      <c r="BP14" s="691"/>
      <c r="BQ14" s="691"/>
      <c r="BR14" s="691"/>
      <c r="BS14" s="692" t="s">
        <v>130</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191851</v>
      </c>
      <c r="CS14" s="665"/>
      <c r="CT14" s="665"/>
      <c r="CU14" s="665"/>
      <c r="CV14" s="665"/>
      <c r="CW14" s="665"/>
      <c r="CX14" s="665"/>
      <c r="CY14" s="666"/>
      <c r="CZ14" s="691">
        <v>2.6</v>
      </c>
      <c r="DA14" s="691"/>
      <c r="DB14" s="691"/>
      <c r="DC14" s="691"/>
      <c r="DD14" s="670">
        <v>1050</v>
      </c>
      <c r="DE14" s="665"/>
      <c r="DF14" s="665"/>
      <c r="DG14" s="665"/>
      <c r="DH14" s="665"/>
      <c r="DI14" s="665"/>
      <c r="DJ14" s="665"/>
      <c r="DK14" s="665"/>
      <c r="DL14" s="665"/>
      <c r="DM14" s="665"/>
      <c r="DN14" s="665"/>
      <c r="DO14" s="665"/>
      <c r="DP14" s="666"/>
      <c r="DQ14" s="670">
        <v>187504</v>
      </c>
      <c r="DR14" s="665"/>
      <c r="DS14" s="665"/>
      <c r="DT14" s="665"/>
      <c r="DU14" s="665"/>
      <c r="DV14" s="665"/>
      <c r="DW14" s="665"/>
      <c r="DX14" s="665"/>
      <c r="DY14" s="665"/>
      <c r="DZ14" s="665"/>
      <c r="EA14" s="665"/>
      <c r="EB14" s="665"/>
      <c r="EC14" s="705"/>
    </row>
    <row r="15" spans="2:143" ht="11.25" customHeight="1" x14ac:dyDescent="0.15">
      <c r="B15" s="661" t="s">
        <v>263</v>
      </c>
      <c r="C15" s="662"/>
      <c r="D15" s="662"/>
      <c r="E15" s="662"/>
      <c r="F15" s="662"/>
      <c r="G15" s="662"/>
      <c r="H15" s="662"/>
      <c r="I15" s="662"/>
      <c r="J15" s="662"/>
      <c r="K15" s="662"/>
      <c r="L15" s="662"/>
      <c r="M15" s="662"/>
      <c r="N15" s="662"/>
      <c r="O15" s="662"/>
      <c r="P15" s="662"/>
      <c r="Q15" s="663"/>
      <c r="R15" s="664" t="s">
        <v>139</v>
      </c>
      <c r="S15" s="665"/>
      <c r="T15" s="665"/>
      <c r="U15" s="665"/>
      <c r="V15" s="665"/>
      <c r="W15" s="665"/>
      <c r="X15" s="665"/>
      <c r="Y15" s="666"/>
      <c r="Z15" s="691" t="s">
        <v>130</v>
      </c>
      <c r="AA15" s="691"/>
      <c r="AB15" s="691"/>
      <c r="AC15" s="691"/>
      <c r="AD15" s="692" t="s">
        <v>139</v>
      </c>
      <c r="AE15" s="692"/>
      <c r="AF15" s="692"/>
      <c r="AG15" s="692"/>
      <c r="AH15" s="692"/>
      <c r="AI15" s="692"/>
      <c r="AJ15" s="692"/>
      <c r="AK15" s="692"/>
      <c r="AL15" s="667" t="s">
        <v>139</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42930</v>
      </c>
      <c r="BH15" s="665"/>
      <c r="BI15" s="665"/>
      <c r="BJ15" s="665"/>
      <c r="BK15" s="665"/>
      <c r="BL15" s="665"/>
      <c r="BM15" s="665"/>
      <c r="BN15" s="666"/>
      <c r="BO15" s="691">
        <v>4.7</v>
      </c>
      <c r="BP15" s="691"/>
      <c r="BQ15" s="691"/>
      <c r="BR15" s="691"/>
      <c r="BS15" s="692" t="s">
        <v>130</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614280</v>
      </c>
      <c r="CS15" s="665"/>
      <c r="CT15" s="665"/>
      <c r="CU15" s="665"/>
      <c r="CV15" s="665"/>
      <c r="CW15" s="665"/>
      <c r="CX15" s="665"/>
      <c r="CY15" s="666"/>
      <c r="CZ15" s="691">
        <v>8.3000000000000007</v>
      </c>
      <c r="DA15" s="691"/>
      <c r="DB15" s="691"/>
      <c r="DC15" s="691"/>
      <c r="DD15" s="670">
        <v>14963</v>
      </c>
      <c r="DE15" s="665"/>
      <c r="DF15" s="665"/>
      <c r="DG15" s="665"/>
      <c r="DH15" s="665"/>
      <c r="DI15" s="665"/>
      <c r="DJ15" s="665"/>
      <c r="DK15" s="665"/>
      <c r="DL15" s="665"/>
      <c r="DM15" s="665"/>
      <c r="DN15" s="665"/>
      <c r="DO15" s="665"/>
      <c r="DP15" s="666"/>
      <c r="DQ15" s="670">
        <v>546416</v>
      </c>
      <c r="DR15" s="665"/>
      <c r="DS15" s="665"/>
      <c r="DT15" s="665"/>
      <c r="DU15" s="665"/>
      <c r="DV15" s="665"/>
      <c r="DW15" s="665"/>
      <c r="DX15" s="665"/>
      <c r="DY15" s="665"/>
      <c r="DZ15" s="665"/>
      <c r="EA15" s="665"/>
      <c r="EB15" s="665"/>
      <c r="EC15" s="705"/>
    </row>
    <row r="16" spans="2:143" ht="11.25" customHeight="1" x14ac:dyDescent="0.15">
      <c r="B16" s="661" t="s">
        <v>266</v>
      </c>
      <c r="C16" s="662"/>
      <c r="D16" s="662"/>
      <c r="E16" s="662"/>
      <c r="F16" s="662"/>
      <c r="G16" s="662"/>
      <c r="H16" s="662"/>
      <c r="I16" s="662"/>
      <c r="J16" s="662"/>
      <c r="K16" s="662"/>
      <c r="L16" s="662"/>
      <c r="M16" s="662"/>
      <c r="N16" s="662"/>
      <c r="O16" s="662"/>
      <c r="P16" s="662"/>
      <c r="Q16" s="663"/>
      <c r="R16" s="664">
        <v>3495</v>
      </c>
      <c r="S16" s="665"/>
      <c r="T16" s="665"/>
      <c r="U16" s="665"/>
      <c r="V16" s="665"/>
      <c r="W16" s="665"/>
      <c r="X16" s="665"/>
      <c r="Y16" s="666"/>
      <c r="Z16" s="691">
        <v>0</v>
      </c>
      <c r="AA16" s="691"/>
      <c r="AB16" s="691"/>
      <c r="AC16" s="691"/>
      <c r="AD16" s="692">
        <v>3495</v>
      </c>
      <c r="AE16" s="692"/>
      <c r="AF16" s="692"/>
      <c r="AG16" s="692"/>
      <c r="AH16" s="692"/>
      <c r="AI16" s="692"/>
      <c r="AJ16" s="692"/>
      <c r="AK16" s="692"/>
      <c r="AL16" s="667">
        <v>0.1</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v>20</v>
      </c>
      <c r="BH16" s="665"/>
      <c r="BI16" s="665"/>
      <c r="BJ16" s="665"/>
      <c r="BK16" s="665"/>
      <c r="BL16" s="665"/>
      <c r="BM16" s="665"/>
      <c r="BN16" s="666"/>
      <c r="BO16" s="691">
        <v>0</v>
      </c>
      <c r="BP16" s="691"/>
      <c r="BQ16" s="691"/>
      <c r="BR16" s="691"/>
      <c r="BS16" s="692" t="s">
        <v>139</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v>20</v>
      </c>
      <c r="CS16" s="665"/>
      <c r="CT16" s="665"/>
      <c r="CU16" s="665"/>
      <c r="CV16" s="665"/>
      <c r="CW16" s="665"/>
      <c r="CX16" s="665"/>
      <c r="CY16" s="666"/>
      <c r="CZ16" s="691">
        <v>0</v>
      </c>
      <c r="DA16" s="691"/>
      <c r="DB16" s="691"/>
      <c r="DC16" s="691"/>
      <c r="DD16" s="670" t="s">
        <v>130</v>
      </c>
      <c r="DE16" s="665"/>
      <c r="DF16" s="665"/>
      <c r="DG16" s="665"/>
      <c r="DH16" s="665"/>
      <c r="DI16" s="665"/>
      <c r="DJ16" s="665"/>
      <c r="DK16" s="665"/>
      <c r="DL16" s="665"/>
      <c r="DM16" s="665"/>
      <c r="DN16" s="665"/>
      <c r="DO16" s="665"/>
      <c r="DP16" s="666"/>
      <c r="DQ16" s="670">
        <v>20</v>
      </c>
      <c r="DR16" s="665"/>
      <c r="DS16" s="665"/>
      <c r="DT16" s="665"/>
      <c r="DU16" s="665"/>
      <c r="DV16" s="665"/>
      <c r="DW16" s="665"/>
      <c r="DX16" s="665"/>
      <c r="DY16" s="665"/>
      <c r="DZ16" s="665"/>
      <c r="EA16" s="665"/>
      <c r="EB16" s="665"/>
      <c r="EC16" s="705"/>
    </row>
    <row r="17" spans="2:133" ht="11.25" customHeight="1" x14ac:dyDescent="0.15">
      <c r="B17" s="661" t="s">
        <v>269</v>
      </c>
      <c r="C17" s="662"/>
      <c r="D17" s="662"/>
      <c r="E17" s="662"/>
      <c r="F17" s="662"/>
      <c r="G17" s="662"/>
      <c r="H17" s="662"/>
      <c r="I17" s="662"/>
      <c r="J17" s="662"/>
      <c r="K17" s="662"/>
      <c r="L17" s="662"/>
      <c r="M17" s="662"/>
      <c r="N17" s="662"/>
      <c r="O17" s="662"/>
      <c r="P17" s="662"/>
      <c r="Q17" s="663"/>
      <c r="R17" s="664">
        <v>13270</v>
      </c>
      <c r="S17" s="665"/>
      <c r="T17" s="665"/>
      <c r="U17" s="665"/>
      <c r="V17" s="665"/>
      <c r="W17" s="665"/>
      <c r="X17" s="665"/>
      <c r="Y17" s="666"/>
      <c r="Z17" s="691">
        <v>0.2</v>
      </c>
      <c r="AA17" s="691"/>
      <c r="AB17" s="691"/>
      <c r="AC17" s="691"/>
      <c r="AD17" s="692">
        <v>13270</v>
      </c>
      <c r="AE17" s="692"/>
      <c r="AF17" s="692"/>
      <c r="AG17" s="692"/>
      <c r="AH17" s="692"/>
      <c r="AI17" s="692"/>
      <c r="AJ17" s="692"/>
      <c r="AK17" s="692"/>
      <c r="AL17" s="667">
        <v>0.3</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254</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682447</v>
      </c>
      <c r="CS17" s="665"/>
      <c r="CT17" s="665"/>
      <c r="CU17" s="665"/>
      <c r="CV17" s="665"/>
      <c r="CW17" s="665"/>
      <c r="CX17" s="665"/>
      <c r="CY17" s="666"/>
      <c r="CZ17" s="691">
        <v>9.3000000000000007</v>
      </c>
      <c r="DA17" s="691"/>
      <c r="DB17" s="691"/>
      <c r="DC17" s="691"/>
      <c r="DD17" s="670" t="s">
        <v>254</v>
      </c>
      <c r="DE17" s="665"/>
      <c r="DF17" s="665"/>
      <c r="DG17" s="665"/>
      <c r="DH17" s="665"/>
      <c r="DI17" s="665"/>
      <c r="DJ17" s="665"/>
      <c r="DK17" s="665"/>
      <c r="DL17" s="665"/>
      <c r="DM17" s="665"/>
      <c r="DN17" s="665"/>
      <c r="DO17" s="665"/>
      <c r="DP17" s="666"/>
      <c r="DQ17" s="670">
        <v>675625</v>
      </c>
      <c r="DR17" s="665"/>
      <c r="DS17" s="665"/>
      <c r="DT17" s="665"/>
      <c r="DU17" s="665"/>
      <c r="DV17" s="665"/>
      <c r="DW17" s="665"/>
      <c r="DX17" s="665"/>
      <c r="DY17" s="665"/>
      <c r="DZ17" s="665"/>
      <c r="EA17" s="665"/>
      <c r="EB17" s="665"/>
      <c r="EC17" s="705"/>
    </row>
    <row r="18" spans="2:133" ht="11.25" customHeight="1" x14ac:dyDescent="0.15">
      <c r="B18" s="661" t="s">
        <v>272</v>
      </c>
      <c r="C18" s="662"/>
      <c r="D18" s="662"/>
      <c r="E18" s="662"/>
      <c r="F18" s="662"/>
      <c r="G18" s="662"/>
      <c r="H18" s="662"/>
      <c r="I18" s="662"/>
      <c r="J18" s="662"/>
      <c r="K18" s="662"/>
      <c r="L18" s="662"/>
      <c r="M18" s="662"/>
      <c r="N18" s="662"/>
      <c r="O18" s="662"/>
      <c r="P18" s="662"/>
      <c r="Q18" s="663"/>
      <c r="R18" s="664">
        <v>12787</v>
      </c>
      <c r="S18" s="665"/>
      <c r="T18" s="665"/>
      <c r="U18" s="665"/>
      <c r="V18" s="665"/>
      <c r="W18" s="665"/>
      <c r="X18" s="665"/>
      <c r="Y18" s="666"/>
      <c r="Z18" s="691">
        <v>0.2</v>
      </c>
      <c r="AA18" s="691"/>
      <c r="AB18" s="691"/>
      <c r="AC18" s="691"/>
      <c r="AD18" s="692">
        <v>12787</v>
      </c>
      <c r="AE18" s="692"/>
      <c r="AF18" s="692"/>
      <c r="AG18" s="692"/>
      <c r="AH18" s="692"/>
      <c r="AI18" s="692"/>
      <c r="AJ18" s="692"/>
      <c r="AK18" s="692"/>
      <c r="AL18" s="667">
        <v>0.30000001192092896</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139</v>
      </c>
      <c r="BH18" s="665"/>
      <c r="BI18" s="665"/>
      <c r="BJ18" s="665"/>
      <c r="BK18" s="665"/>
      <c r="BL18" s="665"/>
      <c r="BM18" s="665"/>
      <c r="BN18" s="666"/>
      <c r="BO18" s="691" t="s">
        <v>139</v>
      </c>
      <c r="BP18" s="691"/>
      <c r="BQ18" s="691"/>
      <c r="BR18" s="691"/>
      <c r="BS18" s="692" t="s">
        <v>130</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139</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5"/>
    </row>
    <row r="19" spans="2:133" ht="11.25" customHeight="1" x14ac:dyDescent="0.15">
      <c r="B19" s="661" t="s">
        <v>275</v>
      </c>
      <c r="C19" s="662"/>
      <c r="D19" s="662"/>
      <c r="E19" s="662"/>
      <c r="F19" s="662"/>
      <c r="G19" s="662"/>
      <c r="H19" s="662"/>
      <c r="I19" s="662"/>
      <c r="J19" s="662"/>
      <c r="K19" s="662"/>
      <c r="L19" s="662"/>
      <c r="M19" s="662"/>
      <c r="N19" s="662"/>
      <c r="O19" s="662"/>
      <c r="P19" s="662"/>
      <c r="Q19" s="663"/>
      <c r="R19" s="664">
        <v>4877</v>
      </c>
      <c r="S19" s="665"/>
      <c r="T19" s="665"/>
      <c r="U19" s="665"/>
      <c r="V19" s="665"/>
      <c r="W19" s="665"/>
      <c r="X19" s="665"/>
      <c r="Y19" s="666"/>
      <c r="Z19" s="691">
        <v>0.1</v>
      </c>
      <c r="AA19" s="691"/>
      <c r="AB19" s="691"/>
      <c r="AC19" s="691"/>
      <c r="AD19" s="692">
        <v>4877</v>
      </c>
      <c r="AE19" s="692"/>
      <c r="AF19" s="692"/>
      <c r="AG19" s="692"/>
      <c r="AH19" s="692"/>
      <c r="AI19" s="692"/>
      <c r="AJ19" s="692"/>
      <c r="AK19" s="692"/>
      <c r="AL19" s="667">
        <v>0.1</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6538</v>
      </c>
      <c r="BH19" s="665"/>
      <c r="BI19" s="665"/>
      <c r="BJ19" s="665"/>
      <c r="BK19" s="665"/>
      <c r="BL19" s="665"/>
      <c r="BM19" s="665"/>
      <c r="BN19" s="666"/>
      <c r="BO19" s="691">
        <v>0.7</v>
      </c>
      <c r="BP19" s="691"/>
      <c r="BQ19" s="691"/>
      <c r="BR19" s="691"/>
      <c r="BS19" s="692" t="s">
        <v>130</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254</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5"/>
    </row>
    <row r="20" spans="2:133" ht="11.25" customHeight="1" x14ac:dyDescent="0.15">
      <c r="B20" s="661" t="s">
        <v>278</v>
      </c>
      <c r="C20" s="662"/>
      <c r="D20" s="662"/>
      <c r="E20" s="662"/>
      <c r="F20" s="662"/>
      <c r="G20" s="662"/>
      <c r="H20" s="662"/>
      <c r="I20" s="662"/>
      <c r="J20" s="662"/>
      <c r="K20" s="662"/>
      <c r="L20" s="662"/>
      <c r="M20" s="662"/>
      <c r="N20" s="662"/>
      <c r="O20" s="662"/>
      <c r="P20" s="662"/>
      <c r="Q20" s="663"/>
      <c r="R20" s="664">
        <v>1009</v>
      </c>
      <c r="S20" s="665"/>
      <c r="T20" s="665"/>
      <c r="U20" s="665"/>
      <c r="V20" s="665"/>
      <c r="W20" s="665"/>
      <c r="X20" s="665"/>
      <c r="Y20" s="666"/>
      <c r="Z20" s="691">
        <v>0</v>
      </c>
      <c r="AA20" s="691"/>
      <c r="AB20" s="691"/>
      <c r="AC20" s="691"/>
      <c r="AD20" s="692">
        <v>1009</v>
      </c>
      <c r="AE20" s="692"/>
      <c r="AF20" s="692"/>
      <c r="AG20" s="692"/>
      <c r="AH20" s="692"/>
      <c r="AI20" s="692"/>
      <c r="AJ20" s="692"/>
      <c r="AK20" s="692"/>
      <c r="AL20" s="667">
        <v>0</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6538</v>
      </c>
      <c r="BH20" s="665"/>
      <c r="BI20" s="665"/>
      <c r="BJ20" s="665"/>
      <c r="BK20" s="665"/>
      <c r="BL20" s="665"/>
      <c r="BM20" s="665"/>
      <c r="BN20" s="666"/>
      <c r="BO20" s="691">
        <v>0.7</v>
      </c>
      <c r="BP20" s="691"/>
      <c r="BQ20" s="691"/>
      <c r="BR20" s="691"/>
      <c r="BS20" s="692" t="s">
        <v>130</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7376251</v>
      </c>
      <c r="CS20" s="665"/>
      <c r="CT20" s="665"/>
      <c r="CU20" s="665"/>
      <c r="CV20" s="665"/>
      <c r="CW20" s="665"/>
      <c r="CX20" s="665"/>
      <c r="CY20" s="666"/>
      <c r="CZ20" s="691">
        <v>100</v>
      </c>
      <c r="DA20" s="691"/>
      <c r="DB20" s="691"/>
      <c r="DC20" s="691"/>
      <c r="DD20" s="670">
        <v>1590789</v>
      </c>
      <c r="DE20" s="665"/>
      <c r="DF20" s="665"/>
      <c r="DG20" s="665"/>
      <c r="DH20" s="665"/>
      <c r="DI20" s="665"/>
      <c r="DJ20" s="665"/>
      <c r="DK20" s="665"/>
      <c r="DL20" s="665"/>
      <c r="DM20" s="665"/>
      <c r="DN20" s="665"/>
      <c r="DO20" s="665"/>
      <c r="DP20" s="666"/>
      <c r="DQ20" s="670">
        <v>4594802</v>
      </c>
      <c r="DR20" s="665"/>
      <c r="DS20" s="665"/>
      <c r="DT20" s="665"/>
      <c r="DU20" s="665"/>
      <c r="DV20" s="665"/>
      <c r="DW20" s="665"/>
      <c r="DX20" s="665"/>
      <c r="DY20" s="665"/>
      <c r="DZ20" s="665"/>
      <c r="EA20" s="665"/>
      <c r="EB20" s="665"/>
      <c r="EC20" s="705"/>
    </row>
    <row r="21" spans="2:133" ht="11.25" customHeight="1" x14ac:dyDescent="0.15">
      <c r="B21" s="661" t="s">
        <v>281</v>
      </c>
      <c r="C21" s="662"/>
      <c r="D21" s="662"/>
      <c r="E21" s="662"/>
      <c r="F21" s="662"/>
      <c r="G21" s="662"/>
      <c r="H21" s="662"/>
      <c r="I21" s="662"/>
      <c r="J21" s="662"/>
      <c r="K21" s="662"/>
      <c r="L21" s="662"/>
      <c r="M21" s="662"/>
      <c r="N21" s="662"/>
      <c r="O21" s="662"/>
      <c r="P21" s="662"/>
      <c r="Q21" s="663"/>
      <c r="R21" s="664">
        <v>491</v>
      </c>
      <c r="S21" s="665"/>
      <c r="T21" s="665"/>
      <c r="U21" s="665"/>
      <c r="V21" s="665"/>
      <c r="W21" s="665"/>
      <c r="X21" s="665"/>
      <c r="Y21" s="666"/>
      <c r="Z21" s="691">
        <v>0</v>
      </c>
      <c r="AA21" s="691"/>
      <c r="AB21" s="691"/>
      <c r="AC21" s="691"/>
      <c r="AD21" s="692">
        <v>491</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6538</v>
      </c>
      <c r="BH21" s="665"/>
      <c r="BI21" s="665"/>
      <c r="BJ21" s="665"/>
      <c r="BK21" s="665"/>
      <c r="BL21" s="665"/>
      <c r="BM21" s="665"/>
      <c r="BN21" s="666"/>
      <c r="BO21" s="691">
        <v>0.7</v>
      </c>
      <c r="BP21" s="691"/>
      <c r="BQ21" s="691"/>
      <c r="BR21" s="691"/>
      <c r="BS21" s="692" t="s">
        <v>139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283</v>
      </c>
      <c r="C22" s="728"/>
      <c r="D22" s="728"/>
      <c r="E22" s="728"/>
      <c r="F22" s="728"/>
      <c r="G22" s="728"/>
      <c r="H22" s="728"/>
      <c r="I22" s="728"/>
      <c r="J22" s="728"/>
      <c r="K22" s="728"/>
      <c r="L22" s="728"/>
      <c r="M22" s="728"/>
      <c r="N22" s="728"/>
      <c r="O22" s="728"/>
      <c r="P22" s="728"/>
      <c r="Q22" s="729"/>
      <c r="R22" s="664">
        <v>6410</v>
      </c>
      <c r="S22" s="665"/>
      <c r="T22" s="665"/>
      <c r="U22" s="665"/>
      <c r="V22" s="665"/>
      <c r="W22" s="665"/>
      <c r="X22" s="665"/>
      <c r="Y22" s="666"/>
      <c r="Z22" s="691">
        <v>0.1</v>
      </c>
      <c r="AA22" s="691"/>
      <c r="AB22" s="691"/>
      <c r="AC22" s="691"/>
      <c r="AD22" s="692">
        <v>6410</v>
      </c>
      <c r="AE22" s="692"/>
      <c r="AF22" s="692"/>
      <c r="AG22" s="692"/>
      <c r="AH22" s="692"/>
      <c r="AI22" s="692"/>
      <c r="AJ22" s="692"/>
      <c r="AK22" s="692"/>
      <c r="AL22" s="667">
        <v>0.20000000298023224</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254</v>
      </c>
      <c r="BH22" s="665"/>
      <c r="BI22" s="665"/>
      <c r="BJ22" s="665"/>
      <c r="BK22" s="665"/>
      <c r="BL22" s="665"/>
      <c r="BM22" s="665"/>
      <c r="BN22" s="666"/>
      <c r="BO22" s="691" t="s">
        <v>130</v>
      </c>
      <c r="BP22" s="691"/>
      <c r="BQ22" s="691"/>
      <c r="BR22" s="691"/>
      <c r="BS22" s="692" t="s">
        <v>254</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286</v>
      </c>
      <c r="C23" s="662"/>
      <c r="D23" s="662"/>
      <c r="E23" s="662"/>
      <c r="F23" s="662"/>
      <c r="G23" s="662"/>
      <c r="H23" s="662"/>
      <c r="I23" s="662"/>
      <c r="J23" s="662"/>
      <c r="K23" s="662"/>
      <c r="L23" s="662"/>
      <c r="M23" s="662"/>
      <c r="N23" s="662"/>
      <c r="O23" s="662"/>
      <c r="P23" s="662"/>
      <c r="Q23" s="663"/>
      <c r="R23" s="664">
        <v>2958967</v>
      </c>
      <c r="S23" s="665"/>
      <c r="T23" s="665"/>
      <c r="U23" s="665"/>
      <c r="V23" s="665"/>
      <c r="W23" s="665"/>
      <c r="X23" s="665"/>
      <c r="Y23" s="666"/>
      <c r="Z23" s="691">
        <v>39</v>
      </c>
      <c r="AA23" s="691"/>
      <c r="AB23" s="691"/>
      <c r="AC23" s="691"/>
      <c r="AD23" s="692">
        <v>2655857</v>
      </c>
      <c r="AE23" s="692"/>
      <c r="AF23" s="692"/>
      <c r="AG23" s="692"/>
      <c r="AH23" s="692"/>
      <c r="AI23" s="692"/>
      <c r="AJ23" s="692"/>
      <c r="AK23" s="692"/>
      <c r="AL23" s="667">
        <v>68</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130</v>
      </c>
      <c r="BH23" s="665"/>
      <c r="BI23" s="665"/>
      <c r="BJ23" s="665"/>
      <c r="BK23" s="665"/>
      <c r="BL23" s="665"/>
      <c r="BM23" s="665"/>
      <c r="BN23" s="666"/>
      <c r="BO23" s="691" t="s">
        <v>130</v>
      </c>
      <c r="BP23" s="691"/>
      <c r="BQ23" s="691"/>
      <c r="BR23" s="691"/>
      <c r="BS23" s="692" t="s">
        <v>130</v>
      </c>
      <c r="BT23" s="692"/>
      <c r="BU23" s="692"/>
      <c r="BV23" s="692"/>
      <c r="BW23" s="692"/>
      <c r="BX23" s="692"/>
      <c r="BY23" s="692"/>
      <c r="BZ23" s="692"/>
      <c r="CA23" s="692"/>
      <c r="CB23" s="750"/>
      <c r="CD23" s="766" t="s">
        <v>226</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15">
      <c r="B24" s="661" t="s">
        <v>293</v>
      </c>
      <c r="C24" s="662"/>
      <c r="D24" s="662"/>
      <c r="E24" s="662"/>
      <c r="F24" s="662"/>
      <c r="G24" s="662"/>
      <c r="H24" s="662"/>
      <c r="I24" s="662"/>
      <c r="J24" s="662"/>
      <c r="K24" s="662"/>
      <c r="L24" s="662"/>
      <c r="M24" s="662"/>
      <c r="N24" s="662"/>
      <c r="O24" s="662"/>
      <c r="P24" s="662"/>
      <c r="Q24" s="663"/>
      <c r="R24" s="664">
        <v>2655857</v>
      </c>
      <c r="S24" s="665"/>
      <c r="T24" s="665"/>
      <c r="U24" s="665"/>
      <c r="V24" s="665"/>
      <c r="W24" s="665"/>
      <c r="X24" s="665"/>
      <c r="Y24" s="666"/>
      <c r="Z24" s="691">
        <v>35</v>
      </c>
      <c r="AA24" s="691"/>
      <c r="AB24" s="691"/>
      <c r="AC24" s="691"/>
      <c r="AD24" s="692">
        <v>2655857</v>
      </c>
      <c r="AE24" s="692"/>
      <c r="AF24" s="692"/>
      <c r="AG24" s="692"/>
      <c r="AH24" s="692"/>
      <c r="AI24" s="692"/>
      <c r="AJ24" s="692"/>
      <c r="AK24" s="692"/>
      <c r="AL24" s="667">
        <v>68</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254</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2411217</v>
      </c>
      <c r="CS24" s="718"/>
      <c r="CT24" s="718"/>
      <c r="CU24" s="718"/>
      <c r="CV24" s="718"/>
      <c r="CW24" s="718"/>
      <c r="CX24" s="718"/>
      <c r="CY24" s="761"/>
      <c r="CZ24" s="762">
        <v>32.700000000000003</v>
      </c>
      <c r="DA24" s="736"/>
      <c r="DB24" s="736"/>
      <c r="DC24" s="765"/>
      <c r="DD24" s="760">
        <v>1806095</v>
      </c>
      <c r="DE24" s="718"/>
      <c r="DF24" s="718"/>
      <c r="DG24" s="718"/>
      <c r="DH24" s="718"/>
      <c r="DI24" s="718"/>
      <c r="DJ24" s="718"/>
      <c r="DK24" s="761"/>
      <c r="DL24" s="760">
        <v>1743020</v>
      </c>
      <c r="DM24" s="718"/>
      <c r="DN24" s="718"/>
      <c r="DO24" s="718"/>
      <c r="DP24" s="718"/>
      <c r="DQ24" s="718"/>
      <c r="DR24" s="718"/>
      <c r="DS24" s="718"/>
      <c r="DT24" s="718"/>
      <c r="DU24" s="718"/>
      <c r="DV24" s="761"/>
      <c r="DW24" s="762">
        <v>43</v>
      </c>
      <c r="DX24" s="736"/>
      <c r="DY24" s="736"/>
      <c r="DZ24" s="736"/>
      <c r="EA24" s="736"/>
      <c r="EB24" s="736"/>
      <c r="EC24" s="763"/>
    </row>
    <row r="25" spans="2:133" ht="11.25" customHeight="1" x14ac:dyDescent="0.15">
      <c r="B25" s="661" t="s">
        <v>296</v>
      </c>
      <c r="C25" s="662"/>
      <c r="D25" s="662"/>
      <c r="E25" s="662"/>
      <c r="F25" s="662"/>
      <c r="G25" s="662"/>
      <c r="H25" s="662"/>
      <c r="I25" s="662"/>
      <c r="J25" s="662"/>
      <c r="K25" s="662"/>
      <c r="L25" s="662"/>
      <c r="M25" s="662"/>
      <c r="N25" s="662"/>
      <c r="O25" s="662"/>
      <c r="P25" s="662"/>
      <c r="Q25" s="663"/>
      <c r="R25" s="664">
        <v>235678</v>
      </c>
      <c r="S25" s="665"/>
      <c r="T25" s="665"/>
      <c r="U25" s="665"/>
      <c r="V25" s="665"/>
      <c r="W25" s="665"/>
      <c r="X25" s="665"/>
      <c r="Y25" s="666"/>
      <c r="Z25" s="691">
        <v>3.1</v>
      </c>
      <c r="AA25" s="691"/>
      <c r="AB25" s="691"/>
      <c r="AC25" s="691"/>
      <c r="AD25" s="692" t="s">
        <v>254</v>
      </c>
      <c r="AE25" s="692"/>
      <c r="AF25" s="692"/>
      <c r="AG25" s="692"/>
      <c r="AH25" s="692"/>
      <c r="AI25" s="692"/>
      <c r="AJ25" s="692"/>
      <c r="AK25" s="692"/>
      <c r="AL25" s="667" t="s">
        <v>130</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139</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1102848</v>
      </c>
      <c r="CS25" s="675"/>
      <c r="CT25" s="675"/>
      <c r="CU25" s="675"/>
      <c r="CV25" s="675"/>
      <c r="CW25" s="675"/>
      <c r="CX25" s="675"/>
      <c r="CY25" s="676"/>
      <c r="CZ25" s="667">
        <v>15</v>
      </c>
      <c r="DA25" s="677"/>
      <c r="DB25" s="677"/>
      <c r="DC25" s="678"/>
      <c r="DD25" s="670">
        <v>992326</v>
      </c>
      <c r="DE25" s="675"/>
      <c r="DF25" s="675"/>
      <c r="DG25" s="675"/>
      <c r="DH25" s="675"/>
      <c r="DI25" s="675"/>
      <c r="DJ25" s="675"/>
      <c r="DK25" s="676"/>
      <c r="DL25" s="670">
        <v>934782</v>
      </c>
      <c r="DM25" s="675"/>
      <c r="DN25" s="675"/>
      <c r="DO25" s="675"/>
      <c r="DP25" s="675"/>
      <c r="DQ25" s="675"/>
      <c r="DR25" s="675"/>
      <c r="DS25" s="675"/>
      <c r="DT25" s="675"/>
      <c r="DU25" s="675"/>
      <c r="DV25" s="676"/>
      <c r="DW25" s="667">
        <v>23</v>
      </c>
      <c r="DX25" s="677"/>
      <c r="DY25" s="677"/>
      <c r="DZ25" s="677"/>
      <c r="EA25" s="677"/>
      <c r="EB25" s="677"/>
      <c r="EC25" s="698"/>
    </row>
    <row r="26" spans="2:133" ht="11.25" customHeight="1" x14ac:dyDescent="0.15">
      <c r="B26" s="661" t="s">
        <v>299</v>
      </c>
      <c r="C26" s="662"/>
      <c r="D26" s="662"/>
      <c r="E26" s="662"/>
      <c r="F26" s="662"/>
      <c r="G26" s="662"/>
      <c r="H26" s="662"/>
      <c r="I26" s="662"/>
      <c r="J26" s="662"/>
      <c r="K26" s="662"/>
      <c r="L26" s="662"/>
      <c r="M26" s="662"/>
      <c r="N26" s="662"/>
      <c r="O26" s="662"/>
      <c r="P26" s="662"/>
      <c r="Q26" s="663"/>
      <c r="R26" s="664">
        <v>67432</v>
      </c>
      <c r="S26" s="665"/>
      <c r="T26" s="665"/>
      <c r="U26" s="665"/>
      <c r="V26" s="665"/>
      <c r="W26" s="665"/>
      <c r="X26" s="665"/>
      <c r="Y26" s="666"/>
      <c r="Z26" s="691">
        <v>0.9</v>
      </c>
      <c r="AA26" s="691"/>
      <c r="AB26" s="691"/>
      <c r="AC26" s="691"/>
      <c r="AD26" s="692" t="s">
        <v>130</v>
      </c>
      <c r="AE26" s="692"/>
      <c r="AF26" s="692"/>
      <c r="AG26" s="692"/>
      <c r="AH26" s="692"/>
      <c r="AI26" s="692"/>
      <c r="AJ26" s="692"/>
      <c r="AK26" s="692"/>
      <c r="AL26" s="667" t="s">
        <v>130</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139</v>
      </c>
      <c r="BP26" s="691"/>
      <c r="BQ26" s="691"/>
      <c r="BR26" s="691"/>
      <c r="BS26" s="692" t="s">
        <v>139</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615876</v>
      </c>
      <c r="CS26" s="665"/>
      <c r="CT26" s="665"/>
      <c r="CU26" s="665"/>
      <c r="CV26" s="665"/>
      <c r="CW26" s="665"/>
      <c r="CX26" s="665"/>
      <c r="CY26" s="666"/>
      <c r="CZ26" s="667">
        <v>8.3000000000000007</v>
      </c>
      <c r="DA26" s="677"/>
      <c r="DB26" s="677"/>
      <c r="DC26" s="678"/>
      <c r="DD26" s="670">
        <v>557950</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15">
      <c r="B27" s="661" t="s">
        <v>302</v>
      </c>
      <c r="C27" s="662"/>
      <c r="D27" s="662"/>
      <c r="E27" s="662"/>
      <c r="F27" s="662"/>
      <c r="G27" s="662"/>
      <c r="H27" s="662"/>
      <c r="I27" s="662"/>
      <c r="J27" s="662"/>
      <c r="K27" s="662"/>
      <c r="L27" s="662"/>
      <c r="M27" s="662"/>
      <c r="N27" s="662"/>
      <c r="O27" s="662"/>
      <c r="P27" s="662"/>
      <c r="Q27" s="663"/>
      <c r="R27" s="664">
        <v>4204147</v>
      </c>
      <c r="S27" s="665"/>
      <c r="T27" s="665"/>
      <c r="U27" s="665"/>
      <c r="V27" s="665"/>
      <c r="W27" s="665"/>
      <c r="X27" s="665"/>
      <c r="Y27" s="666"/>
      <c r="Z27" s="691">
        <v>55.5</v>
      </c>
      <c r="AA27" s="691"/>
      <c r="AB27" s="691"/>
      <c r="AC27" s="691"/>
      <c r="AD27" s="692">
        <v>3901038</v>
      </c>
      <c r="AE27" s="692"/>
      <c r="AF27" s="692"/>
      <c r="AG27" s="692"/>
      <c r="AH27" s="692"/>
      <c r="AI27" s="692"/>
      <c r="AJ27" s="692"/>
      <c r="AK27" s="692"/>
      <c r="AL27" s="667">
        <v>99.900001525878906</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904299</v>
      </c>
      <c r="BH27" s="665"/>
      <c r="BI27" s="665"/>
      <c r="BJ27" s="665"/>
      <c r="BK27" s="665"/>
      <c r="BL27" s="665"/>
      <c r="BM27" s="665"/>
      <c r="BN27" s="666"/>
      <c r="BO27" s="691">
        <v>100</v>
      </c>
      <c r="BP27" s="691"/>
      <c r="BQ27" s="691"/>
      <c r="BR27" s="691"/>
      <c r="BS27" s="692" t="s">
        <v>130</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625922</v>
      </c>
      <c r="CS27" s="675"/>
      <c r="CT27" s="675"/>
      <c r="CU27" s="675"/>
      <c r="CV27" s="675"/>
      <c r="CW27" s="675"/>
      <c r="CX27" s="675"/>
      <c r="CY27" s="676"/>
      <c r="CZ27" s="667">
        <v>8.5</v>
      </c>
      <c r="DA27" s="677"/>
      <c r="DB27" s="677"/>
      <c r="DC27" s="678"/>
      <c r="DD27" s="670">
        <v>138144</v>
      </c>
      <c r="DE27" s="675"/>
      <c r="DF27" s="675"/>
      <c r="DG27" s="675"/>
      <c r="DH27" s="675"/>
      <c r="DI27" s="675"/>
      <c r="DJ27" s="675"/>
      <c r="DK27" s="676"/>
      <c r="DL27" s="670">
        <v>132613</v>
      </c>
      <c r="DM27" s="675"/>
      <c r="DN27" s="675"/>
      <c r="DO27" s="675"/>
      <c r="DP27" s="675"/>
      <c r="DQ27" s="675"/>
      <c r="DR27" s="675"/>
      <c r="DS27" s="675"/>
      <c r="DT27" s="675"/>
      <c r="DU27" s="675"/>
      <c r="DV27" s="676"/>
      <c r="DW27" s="667">
        <v>3.3</v>
      </c>
      <c r="DX27" s="677"/>
      <c r="DY27" s="677"/>
      <c r="DZ27" s="677"/>
      <c r="EA27" s="677"/>
      <c r="EB27" s="677"/>
      <c r="EC27" s="698"/>
    </row>
    <row r="28" spans="2:133" ht="11.25" customHeight="1" x14ac:dyDescent="0.15">
      <c r="B28" s="661" t="s">
        <v>305</v>
      </c>
      <c r="C28" s="662"/>
      <c r="D28" s="662"/>
      <c r="E28" s="662"/>
      <c r="F28" s="662"/>
      <c r="G28" s="662"/>
      <c r="H28" s="662"/>
      <c r="I28" s="662"/>
      <c r="J28" s="662"/>
      <c r="K28" s="662"/>
      <c r="L28" s="662"/>
      <c r="M28" s="662"/>
      <c r="N28" s="662"/>
      <c r="O28" s="662"/>
      <c r="P28" s="662"/>
      <c r="Q28" s="663"/>
      <c r="R28" s="664">
        <v>666</v>
      </c>
      <c r="S28" s="665"/>
      <c r="T28" s="665"/>
      <c r="U28" s="665"/>
      <c r="V28" s="665"/>
      <c r="W28" s="665"/>
      <c r="X28" s="665"/>
      <c r="Y28" s="666"/>
      <c r="Z28" s="691">
        <v>0</v>
      </c>
      <c r="AA28" s="691"/>
      <c r="AB28" s="691"/>
      <c r="AC28" s="691"/>
      <c r="AD28" s="692">
        <v>666</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682447</v>
      </c>
      <c r="CS28" s="665"/>
      <c r="CT28" s="665"/>
      <c r="CU28" s="665"/>
      <c r="CV28" s="665"/>
      <c r="CW28" s="665"/>
      <c r="CX28" s="665"/>
      <c r="CY28" s="666"/>
      <c r="CZ28" s="667">
        <v>9.3000000000000007</v>
      </c>
      <c r="DA28" s="677"/>
      <c r="DB28" s="677"/>
      <c r="DC28" s="678"/>
      <c r="DD28" s="670">
        <v>675625</v>
      </c>
      <c r="DE28" s="665"/>
      <c r="DF28" s="665"/>
      <c r="DG28" s="665"/>
      <c r="DH28" s="665"/>
      <c r="DI28" s="665"/>
      <c r="DJ28" s="665"/>
      <c r="DK28" s="666"/>
      <c r="DL28" s="670">
        <v>675625</v>
      </c>
      <c r="DM28" s="665"/>
      <c r="DN28" s="665"/>
      <c r="DO28" s="665"/>
      <c r="DP28" s="665"/>
      <c r="DQ28" s="665"/>
      <c r="DR28" s="665"/>
      <c r="DS28" s="665"/>
      <c r="DT28" s="665"/>
      <c r="DU28" s="665"/>
      <c r="DV28" s="666"/>
      <c r="DW28" s="667">
        <v>16.7</v>
      </c>
      <c r="DX28" s="677"/>
      <c r="DY28" s="677"/>
      <c r="DZ28" s="677"/>
      <c r="EA28" s="677"/>
      <c r="EB28" s="677"/>
      <c r="EC28" s="698"/>
    </row>
    <row r="29" spans="2:133" ht="11.25" customHeight="1" x14ac:dyDescent="0.15">
      <c r="B29" s="661" t="s">
        <v>307</v>
      </c>
      <c r="C29" s="662"/>
      <c r="D29" s="662"/>
      <c r="E29" s="662"/>
      <c r="F29" s="662"/>
      <c r="G29" s="662"/>
      <c r="H29" s="662"/>
      <c r="I29" s="662"/>
      <c r="J29" s="662"/>
      <c r="K29" s="662"/>
      <c r="L29" s="662"/>
      <c r="M29" s="662"/>
      <c r="N29" s="662"/>
      <c r="O29" s="662"/>
      <c r="P29" s="662"/>
      <c r="Q29" s="663"/>
      <c r="R29" s="664">
        <v>17610</v>
      </c>
      <c r="S29" s="665"/>
      <c r="T29" s="665"/>
      <c r="U29" s="665"/>
      <c r="V29" s="665"/>
      <c r="W29" s="665"/>
      <c r="X29" s="665"/>
      <c r="Y29" s="666"/>
      <c r="Z29" s="691">
        <v>0.2</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72</v>
      </c>
      <c r="CG29" s="703"/>
      <c r="CH29" s="703"/>
      <c r="CI29" s="703"/>
      <c r="CJ29" s="703"/>
      <c r="CK29" s="703"/>
      <c r="CL29" s="703"/>
      <c r="CM29" s="703"/>
      <c r="CN29" s="703"/>
      <c r="CO29" s="703"/>
      <c r="CP29" s="703"/>
      <c r="CQ29" s="704"/>
      <c r="CR29" s="664">
        <v>682447</v>
      </c>
      <c r="CS29" s="675"/>
      <c r="CT29" s="675"/>
      <c r="CU29" s="675"/>
      <c r="CV29" s="675"/>
      <c r="CW29" s="675"/>
      <c r="CX29" s="675"/>
      <c r="CY29" s="676"/>
      <c r="CZ29" s="667">
        <v>9.3000000000000007</v>
      </c>
      <c r="DA29" s="677"/>
      <c r="DB29" s="677"/>
      <c r="DC29" s="678"/>
      <c r="DD29" s="670">
        <v>675625</v>
      </c>
      <c r="DE29" s="675"/>
      <c r="DF29" s="675"/>
      <c r="DG29" s="675"/>
      <c r="DH29" s="675"/>
      <c r="DI29" s="675"/>
      <c r="DJ29" s="675"/>
      <c r="DK29" s="676"/>
      <c r="DL29" s="670">
        <v>675625</v>
      </c>
      <c r="DM29" s="675"/>
      <c r="DN29" s="675"/>
      <c r="DO29" s="675"/>
      <c r="DP29" s="675"/>
      <c r="DQ29" s="675"/>
      <c r="DR29" s="675"/>
      <c r="DS29" s="675"/>
      <c r="DT29" s="675"/>
      <c r="DU29" s="675"/>
      <c r="DV29" s="676"/>
      <c r="DW29" s="667">
        <v>16.7</v>
      </c>
      <c r="DX29" s="677"/>
      <c r="DY29" s="677"/>
      <c r="DZ29" s="677"/>
      <c r="EA29" s="677"/>
      <c r="EB29" s="677"/>
      <c r="EC29" s="698"/>
    </row>
    <row r="30" spans="2:133" ht="11.25" customHeight="1" x14ac:dyDescent="0.15">
      <c r="B30" s="661" t="s">
        <v>309</v>
      </c>
      <c r="C30" s="662"/>
      <c r="D30" s="662"/>
      <c r="E30" s="662"/>
      <c r="F30" s="662"/>
      <c r="G30" s="662"/>
      <c r="H30" s="662"/>
      <c r="I30" s="662"/>
      <c r="J30" s="662"/>
      <c r="K30" s="662"/>
      <c r="L30" s="662"/>
      <c r="M30" s="662"/>
      <c r="N30" s="662"/>
      <c r="O30" s="662"/>
      <c r="P30" s="662"/>
      <c r="Q30" s="663"/>
      <c r="R30" s="664">
        <v>71892</v>
      </c>
      <c r="S30" s="665"/>
      <c r="T30" s="665"/>
      <c r="U30" s="665"/>
      <c r="V30" s="665"/>
      <c r="W30" s="665"/>
      <c r="X30" s="665"/>
      <c r="Y30" s="666"/>
      <c r="Z30" s="691">
        <v>0.9</v>
      </c>
      <c r="AA30" s="691"/>
      <c r="AB30" s="691"/>
      <c r="AC30" s="691"/>
      <c r="AD30" s="692">
        <v>2047</v>
      </c>
      <c r="AE30" s="692"/>
      <c r="AF30" s="692"/>
      <c r="AG30" s="692"/>
      <c r="AH30" s="692"/>
      <c r="AI30" s="692"/>
      <c r="AJ30" s="692"/>
      <c r="AK30" s="692"/>
      <c r="AL30" s="667">
        <v>0.1</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706" t="s">
        <v>312</v>
      </c>
      <c r="CG30" s="703"/>
      <c r="CH30" s="703"/>
      <c r="CI30" s="703"/>
      <c r="CJ30" s="703"/>
      <c r="CK30" s="703"/>
      <c r="CL30" s="703"/>
      <c r="CM30" s="703"/>
      <c r="CN30" s="703"/>
      <c r="CO30" s="703"/>
      <c r="CP30" s="703"/>
      <c r="CQ30" s="704"/>
      <c r="CR30" s="664">
        <v>668306</v>
      </c>
      <c r="CS30" s="665"/>
      <c r="CT30" s="665"/>
      <c r="CU30" s="665"/>
      <c r="CV30" s="665"/>
      <c r="CW30" s="665"/>
      <c r="CX30" s="665"/>
      <c r="CY30" s="666"/>
      <c r="CZ30" s="667">
        <v>9.1</v>
      </c>
      <c r="DA30" s="677"/>
      <c r="DB30" s="677"/>
      <c r="DC30" s="678"/>
      <c r="DD30" s="670">
        <v>661786</v>
      </c>
      <c r="DE30" s="665"/>
      <c r="DF30" s="665"/>
      <c r="DG30" s="665"/>
      <c r="DH30" s="665"/>
      <c r="DI30" s="665"/>
      <c r="DJ30" s="665"/>
      <c r="DK30" s="666"/>
      <c r="DL30" s="670">
        <v>661786</v>
      </c>
      <c r="DM30" s="665"/>
      <c r="DN30" s="665"/>
      <c r="DO30" s="665"/>
      <c r="DP30" s="665"/>
      <c r="DQ30" s="665"/>
      <c r="DR30" s="665"/>
      <c r="DS30" s="665"/>
      <c r="DT30" s="665"/>
      <c r="DU30" s="665"/>
      <c r="DV30" s="666"/>
      <c r="DW30" s="667">
        <v>16.3</v>
      </c>
      <c r="DX30" s="677"/>
      <c r="DY30" s="677"/>
      <c r="DZ30" s="677"/>
      <c r="EA30" s="677"/>
      <c r="EB30" s="677"/>
      <c r="EC30" s="698"/>
    </row>
    <row r="31" spans="2:133" ht="11.25" customHeight="1" x14ac:dyDescent="0.15">
      <c r="B31" s="661" t="s">
        <v>313</v>
      </c>
      <c r="C31" s="662"/>
      <c r="D31" s="662"/>
      <c r="E31" s="662"/>
      <c r="F31" s="662"/>
      <c r="G31" s="662"/>
      <c r="H31" s="662"/>
      <c r="I31" s="662"/>
      <c r="J31" s="662"/>
      <c r="K31" s="662"/>
      <c r="L31" s="662"/>
      <c r="M31" s="662"/>
      <c r="N31" s="662"/>
      <c r="O31" s="662"/>
      <c r="P31" s="662"/>
      <c r="Q31" s="663"/>
      <c r="R31" s="664">
        <v>4080</v>
      </c>
      <c r="S31" s="665"/>
      <c r="T31" s="665"/>
      <c r="U31" s="665"/>
      <c r="V31" s="665"/>
      <c r="W31" s="665"/>
      <c r="X31" s="665"/>
      <c r="Y31" s="666"/>
      <c r="Z31" s="691">
        <v>0.1</v>
      </c>
      <c r="AA31" s="691"/>
      <c r="AB31" s="691"/>
      <c r="AC31" s="691"/>
      <c r="AD31" s="692" t="s">
        <v>139</v>
      </c>
      <c r="AE31" s="692"/>
      <c r="AF31" s="692"/>
      <c r="AG31" s="692"/>
      <c r="AH31" s="692"/>
      <c r="AI31" s="692"/>
      <c r="AJ31" s="692"/>
      <c r="AK31" s="692"/>
      <c r="AL31" s="667" t="s">
        <v>139</v>
      </c>
      <c r="AM31" s="668"/>
      <c r="AN31" s="668"/>
      <c r="AO31" s="693"/>
      <c r="AP31" s="739" t="s">
        <v>314</v>
      </c>
      <c r="AQ31" s="740"/>
      <c r="AR31" s="740"/>
      <c r="AS31" s="740"/>
      <c r="AT31" s="745" t="s">
        <v>315</v>
      </c>
      <c r="AU31" s="217"/>
      <c r="AV31" s="217"/>
      <c r="AW31" s="217"/>
      <c r="AX31" s="731" t="s">
        <v>190</v>
      </c>
      <c r="AY31" s="732"/>
      <c r="AZ31" s="732"/>
      <c r="BA31" s="732"/>
      <c r="BB31" s="732"/>
      <c r="BC31" s="732"/>
      <c r="BD31" s="732"/>
      <c r="BE31" s="732"/>
      <c r="BF31" s="733"/>
      <c r="BG31" s="734">
        <v>99.3</v>
      </c>
      <c r="BH31" s="735"/>
      <c r="BI31" s="735"/>
      <c r="BJ31" s="735"/>
      <c r="BK31" s="735"/>
      <c r="BL31" s="735"/>
      <c r="BM31" s="736">
        <v>95.6</v>
      </c>
      <c r="BN31" s="735"/>
      <c r="BO31" s="735"/>
      <c r="BP31" s="735"/>
      <c r="BQ31" s="737"/>
      <c r="BR31" s="734">
        <v>99.2</v>
      </c>
      <c r="BS31" s="735"/>
      <c r="BT31" s="735"/>
      <c r="BU31" s="735"/>
      <c r="BV31" s="735"/>
      <c r="BW31" s="735"/>
      <c r="BX31" s="736">
        <v>94.5</v>
      </c>
      <c r="BY31" s="735"/>
      <c r="BZ31" s="735"/>
      <c r="CA31" s="735"/>
      <c r="CB31" s="737"/>
      <c r="CD31" s="753"/>
      <c r="CE31" s="754"/>
      <c r="CF31" s="706" t="s">
        <v>316</v>
      </c>
      <c r="CG31" s="703"/>
      <c r="CH31" s="703"/>
      <c r="CI31" s="703"/>
      <c r="CJ31" s="703"/>
      <c r="CK31" s="703"/>
      <c r="CL31" s="703"/>
      <c r="CM31" s="703"/>
      <c r="CN31" s="703"/>
      <c r="CO31" s="703"/>
      <c r="CP31" s="703"/>
      <c r="CQ31" s="704"/>
      <c r="CR31" s="664">
        <v>14141</v>
      </c>
      <c r="CS31" s="675"/>
      <c r="CT31" s="675"/>
      <c r="CU31" s="675"/>
      <c r="CV31" s="675"/>
      <c r="CW31" s="675"/>
      <c r="CX31" s="675"/>
      <c r="CY31" s="676"/>
      <c r="CZ31" s="667">
        <v>0.2</v>
      </c>
      <c r="DA31" s="677"/>
      <c r="DB31" s="677"/>
      <c r="DC31" s="678"/>
      <c r="DD31" s="670">
        <v>13839</v>
      </c>
      <c r="DE31" s="675"/>
      <c r="DF31" s="675"/>
      <c r="DG31" s="675"/>
      <c r="DH31" s="675"/>
      <c r="DI31" s="675"/>
      <c r="DJ31" s="675"/>
      <c r="DK31" s="676"/>
      <c r="DL31" s="670">
        <v>13839</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317</v>
      </c>
      <c r="C32" s="662"/>
      <c r="D32" s="662"/>
      <c r="E32" s="662"/>
      <c r="F32" s="662"/>
      <c r="G32" s="662"/>
      <c r="H32" s="662"/>
      <c r="I32" s="662"/>
      <c r="J32" s="662"/>
      <c r="K32" s="662"/>
      <c r="L32" s="662"/>
      <c r="M32" s="662"/>
      <c r="N32" s="662"/>
      <c r="O32" s="662"/>
      <c r="P32" s="662"/>
      <c r="Q32" s="663"/>
      <c r="R32" s="664">
        <v>827317</v>
      </c>
      <c r="S32" s="665"/>
      <c r="T32" s="665"/>
      <c r="U32" s="665"/>
      <c r="V32" s="665"/>
      <c r="W32" s="665"/>
      <c r="X32" s="665"/>
      <c r="Y32" s="666"/>
      <c r="Z32" s="691">
        <v>10.9</v>
      </c>
      <c r="AA32" s="691"/>
      <c r="AB32" s="691"/>
      <c r="AC32" s="691"/>
      <c r="AD32" s="692" t="s">
        <v>254</v>
      </c>
      <c r="AE32" s="692"/>
      <c r="AF32" s="692"/>
      <c r="AG32" s="692"/>
      <c r="AH32" s="692"/>
      <c r="AI32" s="692"/>
      <c r="AJ32" s="692"/>
      <c r="AK32" s="692"/>
      <c r="AL32" s="667" t="s">
        <v>130</v>
      </c>
      <c r="AM32" s="668"/>
      <c r="AN32" s="668"/>
      <c r="AO32" s="693"/>
      <c r="AP32" s="741"/>
      <c r="AQ32" s="742"/>
      <c r="AR32" s="742"/>
      <c r="AS32" s="742"/>
      <c r="AT32" s="746"/>
      <c r="AU32" s="216" t="s">
        <v>318</v>
      </c>
      <c r="AV32" s="216"/>
      <c r="AW32" s="216"/>
      <c r="AX32" s="661" t="s">
        <v>319</v>
      </c>
      <c r="AY32" s="662"/>
      <c r="AZ32" s="662"/>
      <c r="BA32" s="662"/>
      <c r="BB32" s="662"/>
      <c r="BC32" s="662"/>
      <c r="BD32" s="662"/>
      <c r="BE32" s="662"/>
      <c r="BF32" s="663"/>
      <c r="BG32" s="738">
        <v>99.1</v>
      </c>
      <c r="BH32" s="675"/>
      <c r="BI32" s="675"/>
      <c r="BJ32" s="675"/>
      <c r="BK32" s="675"/>
      <c r="BL32" s="675"/>
      <c r="BM32" s="668">
        <v>96.6</v>
      </c>
      <c r="BN32" s="730"/>
      <c r="BO32" s="730"/>
      <c r="BP32" s="730"/>
      <c r="BQ32" s="702"/>
      <c r="BR32" s="738">
        <v>99.1</v>
      </c>
      <c r="BS32" s="675"/>
      <c r="BT32" s="675"/>
      <c r="BU32" s="675"/>
      <c r="BV32" s="675"/>
      <c r="BW32" s="675"/>
      <c r="BX32" s="668">
        <v>95.6</v>
      </c>
      <c r="BY32" s="730"/>
      <c r="BZ32" s="730"/>
      <c r="CA32" s="730"/>
      <c r="CB32" s="702"/>
      <c r="CD32" s="755"/>
      <c r="CE32" s="756"/>
      <c r="CF32" s="706" t="s">
        <v>320</v>
      </c>
      <c r="CG32" s="703"/>
      <c r="CH32" s="703"/>
      <c r="CI32" s="703"/>
      <c r="CJ32" s="703"/>
      <c r="CK32" s="703"/>
      <c r="CL32" s="703"/>
      <c r="CM32" s="703"/>
      <c r="CN32" s="703"/>
      <c r="CO32" s="703"/>
      <c r="CP32" s="703"/>
      <c r="CQ32" s="704"/>
      <c r="CR32" s="664" t="s">
        <v>254</v>
      </c>
      <c r="CS32" s="665"/>
      <c r="CT32" s="665"/>
      <c r="CU32" s="665"/>
      <c r="CV32" s="665"/>
      <c r="CW32" s="665"/>
      <c r="CX32" s="665"/>
      <c r="CY32" s="666"/>
      <c r="CZ32" s="667" t="s">
        <v>130</v>
      </c>
      <c r="DA32" s="677"/>
      <c r="DB32" s="677"/>
      <c r="DC32" s="678"/>
      <c r="DD32" s="670" t="s">
        <v>130</v>
      </c>
      <c r="DE32" s="665"/>
      <c r="DF32" s="665"/>
      <c r="DG32" s="665"/>
      <c r="DH32" s="665"/>
      <c r="DI32" s="665"/>
      <c r="DJ32" s="665"/>
      <c r="DK32" s="666"/>
      <c r="DL32" s="670" t="s">
        <v>130</v>
      </c>
      <c r="DM32" s="665"/>
      <c r="DN32" s="665"/>
      <c r="DO32" s="665"/>
      <c r="DP32" s="665"/>
      <c r="DQ32" s="665"/>
      <c r="DR32" s="665"/>
      <c r="DS32" s="665"/>
      <c r="DT32" s="665"/>
      <c r="DU32" s="665"/>
      <c r="DV32" s="666"/>
      <c r="DW32" s="667" t="s">
        <v>130</v>
      </c>
      <c r="DX32" s="677"/>
      <c r="DY32" s="677"/>
      <c r="DZ32" s="677"/>
      <c r="EA32" s="677"/>
      <c r="EB32" s="677"/>
      <c r="EC32" s="698"/>
    </row>
    <row r="33" spans="2:133" ht="11.25" customHeight="1" x14ac:dyDescent="0.15">
      <c r="B33" s="727" t="s">
        <v>321</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139</v>
      </c>
      <c r="AM33" s="668"/>
      <c r="AN33" s="668"/>
      <c r="AO33" s="693"/>
      <c r="AP33" s="743"/>
      <c r="AQ33" s="744"/>
      <c r="AR33" s="744"/>
      <c r="AS33" s="744"/>
      <c r="AT33" s="747"/>
      <c r="AU33" s="218"/>
      <c r="AV33" s="218"/>
      <c r="AW33" s="218"/>
      <c r="AX33" s="641" t="s">
        <v>322</v>
      </c>
      <c r="AY33" s="642"/>
      <c r="AZ33" s="642"/>
      <c r="BA33" s="642"/>
      <c r="BB33" s="642"/>
      <c r="BC33" s="642"/>
      <c r="BD33" s="642"/>
      <c r="BE33" s="642"/>
      <c r="BF33" s="643"/>
      <c r="BG33" s="726">
        <v>99.4</v>
      </c>
      <c r="BH33" s="645"/>
      <c r="BI33" s="645"/>
      <c r="BJ33" s="645"/>
      <c r="BK33" s="645"/>
      <c r="BL33" s="645"/>
      <c r="BM33" s="683">
        <v>94</v>
      </c>
      <c r="BN33" s="645"/>
      <c r="BO33" s="645"/>
      <c r="BP33" s="645"/>
      <c r="BQ33" s="694"/>
      <c r="BR33" s="726">
        <v>99.1</v>
      </c>
      <c r="BS33" s="645"/>
      <c r="BT33" s="645"/>
      <c r="BU33" s="645"/>
      <c r="BV33" s="645"/>
      <c r="BW33" s="645"/>
      <c r="BX33" s="683">
        <v>93</v>
      </c>
      <c r="BY33" s="645"/>
      <c r="BZ33" s="645"/>
      <c r="CA33" s="645"/>
      <c r="CB33" s="694"/>
      <c r="CD33" s="706" t="s">
        <v>323</v>
      </c>
      <c r="CE33" s="703"/>
      <c r="CF33" s="703"/>
      <c r="CG33" s="703"/>
      <c r="CH33" s="703"/>
      <c r="CI33" s="703"/>
      <c r="CJ33" s="703"/>
      <c r="CK33" s="703"/>
      <c r="CL33" s="703"/>
      <c r="CM33" s="703"/>
      <c r="CN33" s="703"/>
      <c r="CO33" s="703"/>
      <c r="CP33" s="703"/>
      <c r="CQ33" s="704"/>
      <c r="CR33" s="664">
        <v>3374225</v>
      </c>
      <c r="CS33" s="675"/>
      <c r="CT33" s="675"/>
      <c r="CU33" s="675"/>
      <c r="CV33" s="675"/>
      <c r="CW33" s="675"/>
      <c r="CX33" s="675"/>
      <c r="CY33" s="676"/>
      <c r="CZ33" s="667">
        <v>45.7</v>
      </c>
      <c r="DA33" s="677"/>
      <c r="DB33" s="677"/>
      <c r="DC33" s="678"/>
      <c r="DD33" s="670">
        <v>2713040</v>
      </c>
      <c r="DE33" s="675"/>
      <c r="DF33" s="675"/>
      <c r="DG33" s="675"/>
      <c r="DH33" s="675"/>
      <c r="DI33" s="675"/>
      <c r="DJ33" s="675"/>
      <c r="DK33" s="676"/>
      <c r="DL33" s="670">
        <v>1815236</v>
      </c>
      <c r="DM33" s="675"/>
      <c r="DN33" s="675"/>
      <c r="DO33" s="675"/>
      <c r="DP33" s="675"/>
      <c r="DQ33" s="675"/>
      <c r="DR33" s="675"/>
      <c r="DS33" s="675"/>
      <c r="DT33" s="675"/>
      <c r="DU33" s="675"/>
      <c r="DV33" s="676"/>
      <c r="DW33" s="667">
        <v>44.8</v>
      </c>
      <c r="DX33" s="677"/>
      <c r="DY33" s="677"/>
      <c r="DZ33" s="677"/>
      <c r="EA33" s="677"/>
      <c r="EB33" s="677"/>
      <c r="EC33" s="698"/>
    </row>
    <row r="34" spans="2:133" ht="11.25" customHeight="1" x14ac:dyDescent="0.15">
      <c r="B34" s="661" t="s">
        <v>324</v>
      </c>
      <c r="C34" s="662"/>
      <c r="D34" s="662"/>
      <c r="E34" s="662"/>
      <c r="F34" s="662"/>
      <c r="G34" s="662"/>
      <c r="H34" s="662"/>
      <c r="I34" s="662"/>
      <c r="J34" s="662"/>
      <c r="K34" s="662"/>
      <c r="L34" s="662"/>
      <c r="M34" s="662"/>
      <c r="N34" s="662"/>
      <c r="O34" s="662"/>
      <c r="P34" s="662"/>
      <c r="Q34" s="663"/>
      <c r="R34" s="664">
        <v>616600</v>
      </c>
      <c r="S34" s="665"/>
      <c r="T34" s="665"/>
      <c r="U34" s="665"/>
      <c r="V34" s="665"/>
      <c r="W34" s="665"/>
      <c r="X34" s="665"/>
      <c r="Y34" s="666"/>
      <c r="Z34" s="691">
        <v>8.1</v>
      </c>
      <c r="AA34" s="691"/>
      <c r="AB34" s="691"/>
      <c r="AC34" s="691"/>
      <c r="AD34" s="692" t="s">
        <v>254</v>
      </c>
      <c r="AE34" s="692"/>
      <c r="AF34" s="692"/>
      <c r="AG34" s="692"/>
      <c r="AH34" s="692"/>
      <c r="AI34" s="692"/>
      <c r="AJ34" s="692"/>
      <c r="AK34" s="692"/>
      <c r="AL34" s="667" t="s">
        <v>130</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325</v>
      </c>
      <c r="CE34" s="703"/>
      <c r="CF34" s="703"/>
      <c r="CG34" s="703"/>
      <c r="CH34" s="703"/>
      <c r="CI34" s="703"/>
      <c r="CJ34" s="703"/>
      <c r="CK34" s="703"/>
      <c r="CL34" s="703"/>
      <c r="CM34" s="703"/>
      <c r="CN34" s="703"/>
      <c r="CO34" s="703"/>
      <c r="CP34" s="703"/>
      <c r="CQ34" s="704"/>
      <c r="CR34" s="664">
        <v>1144877</v>
      </c>
      <c r="CS34" s="665"/>
      <c r="CT34" s="665"/>
      <c r="CU34" s="665"/>
      <c r="CV34" s="665"/>
      <c r="CW34" s="665"/>
      <c r="CX34" s="665"/>
      <c r="CY34" s="666"/>
      <c r="CZ34" s="667">
        <v>15.5</v>
      </c>
      <c r="DA34" s="677"/>
      <c r="DB34" s="677"/>
      <c r="DC34" s="678"/>
      <c r="DD34" s="670">
        <v>693367</v>
      </c>
      <c r="DE34" s="665"/>
      <c r="DF34" s="665"/>
      <c r="DG34" s="665"/>
      <c r="DH34" s="665"/>
      <c r="DI34" s="665"/>
      <c r="DJ34" s="665"/>
      <c r="DK34" s="666"/>
      <c r="DL34" s="670">
        <v>545157</v>
      </c>
      <c r="DM34" s="665"/>
      <c r="DN34" s="665"/>
      <c r="DO34" s="665"/>
      <c r="DP34" s="665"/>
      <c r="DQ34" s="665"/>
      <c r="DR34" s="665"/>
      <c r="DS34" s="665"/>
      <c r="DT34" s="665"/>
      <c r="DU34" s="665"/>
      <c r="DV34" s="666"/>
      <c r="DW34" s="667">
        <v>13.4</v>
      </c>
      <c r="DX34" s="677"/>
      <c r="DY34" s="677"/>
      <c r="DZ34" s="677"/>
      <c r="EA34" s="677"/>
      <c r="EB34" s="677"/>
      <c r="EC34" s="698"/>
    </row>
    <row r="35" spans="2:133" ht="11.25" customHeight="1" x14ac:dyDescent="0.15">
      <c r="B35" s="661" t="s">
        <v>326</v>
      </c>
      <c r="C35" s="662"/>
      <c r="D35" s="662"/>
      <c r="E35" s="662"/>
      <c r="F35" s="662"/>
      <c r="G35" s="662"/>
      <c r="H35" s="662"/>
      <c r="I35" s="662"/>
      <c r="J35" s="662"/>
      <c r="K35" s="662"/>
      <c r="L35" s="662"/>
      <c r="M35" s="662"/>
      <c r="N35" s="662"/>
      <c r="O35" s="662"/>
      <c r="P35" s="662"/>
      <c r="Q35" s="663"/>
      <c r="R35" s="664">
        <v>82999</v>
      </c>
      <c r="S35" s="665"/>
      <c r="T35" s="665"/>
      <c r="U35" s="665"/>
      <c r="V35" s="665"/>
      <c r="W35" s="665"/>
      <c r="X35" s="665"/>
      <c r="Y35" s="666"/>
      <c r="Z35" s="691">
        <v>1.1000000000000001</v>
      </c>
      <c r="AA35" s="691"/>
      <c r="AB35" s="691"/>
      <c r="AC35" s="691"/>
      <c r="AD35" s="692">
        <v>1095</v>
      </c>
      <c r="AE35" s="692"/>
      <c r="AF35" s="692"/>
      <c r="AG35" s="692"/>
      <c r="AH35" s="692"/>
      <c r="AI35" s="692"/>
      <c r="AJ35" s="692"/>
      <c r="AK35" s="692"/>
      <c r="AL35" s="667">
        <v>0</v>
      </c>
      <c r="AM35" s="668"/>
      <c r="AN35" s="668"/>
      <c r="AO35" s="693"/>
      <c r="AP35" s="221"/>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329</v>
      </c>
      <c r="CE35" s="703"/>
      <c r="CF35" s="703"/>
      <c r="CG35" s="703"/>
      <c r="CH35" s="703"/>
      <c r="CI35" s="703"/>
      <c r="CJ35" s="703"/>
      <c r="CK35" s="703"/>
      <c r="CL35" s="703"/>
      <c r="CM35" s="703"/>
      <c r="CN35" s="703"/>
      <c r="CO35" s="703"/>
      <c r="CP35" s="703"/>
      <c r="CQ35" s="704"/>
      <c r="CR35" s="664">
        <v>93749</v>
      </c>
      <c r="CS35" s="675"/>
      <c r="CT35" s="675"/>
      <c r="CU35" s="675"/>
      <c r="CV35" s="675"/>
      <c r="CW35" s="675"/>
      <c r="CX35" s="675"/>
      <c r="CY35" s="676"/>
      <c r="CZ35" s="667">
        <v>1.3</v>
      </c>
      <c r="DA35" s="677"/>
      <c r="DB35" s="677"/>
      <c r="DC35" s="678"/>
      <c r="DD35" s="670">
        <v>73140</v>
      </c>
      <c r="DE35" s="675"/>
      <c r="DF35" s="675"/>
      <c r="DG35" s="675"/>
      <c r="DH35" s="675"/>
      <c r="DI35" s="675"/>
      <c r="DJ35" s="675"/>
      <c r="DK35" s="676"/>
      <c r="DL35" s="670">
        <v>72902</v>
      </c>
      <c r="DM35" s="675"/>
      <c r="DN35" s="675"/>
      <c r="DO35" s="675"/>
      <c r="DP35" s="675"/>
      <c r="DQ35" s="675"/>
      <c r="DR35" s="675"/>
      <c r="DS35" s="675"/>
      <c r="DT35" s="675"/>
      <c r="DU35" s="675"/>
      <c r="DV35" s="676"/>
      <c r="DW35" s="667">
        <v>1.8</v>
      </c>
      <c r="DX35" s="677"/>
      <c r="DY35" s="677"/>
      <c r="DZ35" s="677"/>
      <c r="EA35" s="677"/>
      <c r="EB35" s="677"/>
      <c r="EC35" s="698"/>
    </row>
    <row r="36" spans="2:133" ht="11.25" customHeight="1" x14ac:dyDescent="0.15">
      <c r="B36" s="661" t="s">
        <v>330</v>
      </c>
      <c r="C36" s="662"/>
      <c r="D36" s="662"/>
      <c r="E36" s="662"/>
      <c r="F36" s="662"/>
      <c r="G36" s="662"/>
      <c r="H36" s="662"/>
      <c r="I36" s="662"/>
      <c r="J36" s="662"/>
      <c r="K36" s="662"/>
      <c r="L36" s="662"/>
      <c r="M36" s="662"/>
      <c r="N36" s="662"/>
      <c r="O36" s="662"/>
      <c r="P36" s="662"/>
      <c r="Q36" s="663"/>
      <c r="R36" s="664">
        <v>10287</v>
      </c>
      <c r="S36" s="665"/>
      <c r="T36" s="665"/>
      <c r="U36" s="665"/>
      <c r="V36" s="665"/>
      <c r="W36" s="665"/>
      <c r="X36" s="665"/>
      <c r="Y36" s="666"/>
      <c r="Z36" s="691">
        <v>0.1</v>
      </c>
      <c r="AA36" s="691"/>
      <c r="AB36" s="691"/>
      <c r="AC36" s="691"/>
      <c r="AD36" s="692" t="s">
        <v>130</v>
      </c>
      <c r="AE36" s="692"/>
      <c r="AF36" s="692"/>
      <c r="AG36" s="692"/>
      <c r="AH36" s="692"/>
      <c r="AI36" s="692"/>
      <c r="AJ36" s="692"/>
      <c r="AK36" s="692"/>
      <c r="AL36" s="667" t="s">
        <v>130</v>
      </c>
      <c r="AM36" s="668"/>
      <c r="AN36" s="668"/>
      <c r="AO36" s="693"/>
      <c r="AP36" s="221"/>
      <c r="AQ36" s="714" t="s">
        <v>331</v>
      </c>
      <c r="AR36" s="715"/>
      <c r="AS36" s="715"/>
      <c r="AT36" s="715"/>
      <c r="AU36" s="715"/>
      <c r="AV36" s="715"/>
      <c r="AW36" s="715"/>
      <c r="AX36" s="715"/>
      <c r="AY36" s="716"/>
      <c r="AZ36" s="717">
        <v>770515</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30499</v>
      </c>
      <c r="BW36" s="718"/>
      <c r="BX36" s="718"/>
      <c r="BY36" s="718"/>
      <c r="BZ36" s="718"/>
      <c r="CA36" s="718"/>
      <c r="CB36" s="719"/>
      <c r="CD36" s="706" t="s">
        <v>333</v>
      </c>
      <c r="CE36" s="703"/>
      <c r="CF36" s="703"/>
      <c r="CG36" s="703"/>
      <c r="CH36" s="703"/>
      <c r="CI36" s="703"/>
      <c r="CJ36" s="703"/>
      <c r="CK36" s="703"/>
      <c r="CL36" s="703"/>
      <c r="CM36" s="703"/>
      <c r="CN36" s="703"/>
      <c r="CO36" s="703"/>
      <c r="CP36" s="703"/>
      <c r="CQ36" s="704"/>
      <c r="CR36" s="664">
        <v>971090</v>
      </c>
      <c r="CS36" s="665"/>
      <c r="CT36" s="665"/>
      <c r="CU36" s="665"/>
      <c r="CV36" s="665"/>
      <c r="CW36" s="665"/>
      <c r="CX36" s="665"/>
      <c r="CY36" s="666"/>
      <c r="CZ36" s="667">
        <v>13.2</v>
      </c>
      <c r="DA36" s="677"/>
      <c r="DB36" s="677"/>
      <c r="DC36" s="678"/>
      <c r="DD36" s="670">
        <v>858191</v>
      </c>
      <c r="DE36" s="665"/>
      <c r="DF36" s="665"/>
      <c r="DG36" s="665"/>
      <c r="DH36" s="665"/>
      <c r="DI36" s="665"/>
      <c r="DJ36" s="665"/>
      <c r="DK36" s="666"/>
      <c r="DL36" s="670">
        <v>611826</v>
      </c>
      <c r="DM36" s="665"/>
      <c r="DN36" s="665"/>
      <c r="DO36" s="665"/>
      <c r="DP36" s="665"/>
      <c r="DQ36" s="665"/>
      <c r="DR36" s="665"/>
      <c r="DS36" s="665"/>
      <c r="DT36" s="665"/>
      <c r="DU36" s="665"/>
      <c r="DV36" s="666"/>
      <c r="DW36" s="667">
        <v>15.1</v>
      </c>
      <c r="DX36" s="677"/>
      <c r="DY36" s="677"/>
      <c r="DZ36" s="677"/>
      <c r="EA36" s="677"/>
      <c r="EB36" s="677"/>
      <c r="EC36" s="698"/>
    </row>
    <row r="37" spans="2:133" ht="11.25" customHeight="1" x14ac:dyDescent="0.15">
      <c r="B37" s="661" t="s">
        <v>334</v>
      </c>
      <c r="C37" s="662"/>
      <c r="D37" s="662"/>
      <c r="E37" s="662"/>
      <c r="F37" s="662"/>
      <c r="G37" s="662"/>
      <c r="H37" s="662"/>
      <c r="I37" s="662"/>
      <c r="J37" s="662"/>
      <c r="K37" s="662"/>
      <c r="L37" s="662"/>
      <c r="M37" s="662"/>
      <c r="N37" s="662"/>
      <c r="O37" s="662"/>
      <c r="P37" s="662"/>
      <c r="Q37" s="663"/>
      <c r="R37" s="664">
        <v>10178</v>
      </c>
      <c r="S37" s="665"/>
      <c r="T37" s="665"/>
      <c r="U37" s="665"/>
      <c r="V37" s="665"/>
      <c r="W37" s="665"/>
      <c r="X37" s="665"/>
      <c r="Y37" s="666"/>
      <c r="Z37" s="691">
        <v>0.1</v>
      </c>
      <c r="AA37" s="691"/>
      <c r="AB37" s="691"/>
      <c r="AC37" s="691"/>
      <c r="AD37" s="692" t="s">
        <v>139</v>
      </c>
      <c r="AE37" s="692"/>
      <c r="AF37" s="692"/>
      <c r="AG37" s="692"/>
      <c r="AH37" s="692"/>
      <c r="AI37" s="692"/>
      <c r="AJ37" s="692"/>
      <c r="AK37" s="692"/>
      <c r="AL37" s="667" t="s">
        <v>139</v>
      </c>
      <c r="AM37" s="668"/>
      <c r="AN37" s="668"/>
      <c r="AO37" s="693"/>
      <c r="AQ37" s="699" t="s">
        <v>335</v>
      </c>
      <c r="AR37" s="700"/>
      <c r="AS37" s="700"/>
      <c r="AT37" s="700"/>
      <c r="AU37" s="700"/>
      <c r="AV37" s="700"/>
      <c r="AW37" s="700"/>
      <c r="AX37" s="700"/>
      <c r="AY37" s="701"/>
      <c r="AZ37" s="664">
        <v>205642</v>
      </c>
      <c r="BA37" s="665"/>
      <c r="BB37" s="665"/>
      <c r="BC37" s="665"/>
      <c r="BD37" s="675"/>
      <c r="BE37" s="675"/>
      <c r="BF37" s="702"/>
      <c r="BG37" s="706" t="s">
        <v>336</v>
      </c>
      <c r="BH37" s="703"/>
      <c r="BI37" s="703"/>
      <c r="BJ37" s="703"/>
      <c r="BK37" s="703"/>
      <c r="BL37" s="703"/>
      <c r="BM37" s="703"/>
      <c r="BN37" s="703"/>
      <c r="BO37" s="703"/>
      <c r="BP37" s="703"/>
      <c r="BQ37" s="703"/>
      <c r="BR37" s="703"/>
      <c r="BS37" s="703"/>
      <c r="BT37" s="703"/>
      <c r="BU37" s="704"/>
      <c r="BV37" s="664">
        <v>16667</v>
      </c>
      <c r="BW37" s="665"/>
      <c r="BX37" s="665"/>
      <c r="BY37" s="665"/>
      <c r="BZ37" s="665"/>
      <c r="CA37" s="665"/>
      <c r="CB37" s="705"/>
      <c r="CD37" s="706" t="s">
        <v>337</v>
      </c>
      <c r="CE37" s="703"/>
      <c r="CF37" s="703"/>
      <c r="CG37" s="703"/>
      <c r="CH37" s="703"/>
      <c r="CI37" s="703"/>
      <c r="CJ37" s="703"/>
      <c r="CK37" s="703"/>
      <c r="CL37" s="703"/>
      <c r="CM37" s="703"/>
      <c r="CN37" s="703"/>
      <c r="CO37" s="703"/>
      <c r="CP37" s="703"/>
      <c r="CQ37" s="704"/>
      <c r="CR37" s="664">
        <v>341773</v>
      </c>
      <c r="CS37" s="675"/>
      <c r="CT37" s="675"/>
      <c r="CU37" s="675"/>
      <c r="CV37" s="675"/>
      <c r="CW37" s="675"/>
      <c r="CX37" s="675"/>
      <c r="CY37" s="676"/>
      <c r="CZ37" s="667">
        <v>4.5999999999999996</v>
      </c>
      <c r="DA37" s="677"/>
      <c r="DB37" s="677"/>
      <c r="DC37" s="678"/>
      <c r="DD37" s="670">
        <v>341262</v>
      </c>
      <c r="DE37" s="675"/>
      <c r="DF37" s="675"/>
      <c r="DG37" s="675"/>
      <c r="DH37" s="675"/>
      <c r="DI37" s="675"/>
      <c r="DJ37" s="675"/>
      <c r="DK37" s="676"/>
      <c r="DL37" s="670">
        <v>341262</v>
      </c>
      <c r="DM37" s="675"/>
      <c r="DN37" s="675"/>
      <c r="DO37" s="675"/>
      <c r="DP37" s="675"/>
      <c r="DQ37" s="675"/>
      <c r="DR37" s="675"/>
      <c r="DS37" s="675"/>
      <c r="DT37" s="675"/>
      <c r="DU37" s="675"/>
      <c r="DV37" s="676"/>
      <c r="DW37" s="667">
        <v>8.4</v>
      </c>
      <c r="DX37" s="677"/>
      <c r="DY37" s="677"/>
      <c r="DZ37" s="677"/>
      <c r="EA37" s="677"/>
      <c r="EB37" s="677"/>
      <c r="EC37" s="698"/>
    </row>
    <row r="38" spans="2:133" ht="11.25" customHeight="1" x14ac:dyDescent="0.15">
      <c r="B38" s="661" t="s">
        <v>338</v>
      </c>
      <c r="C38" s="662"/>
      <c r="D38" s="662"/>
      <c r="E38" s="662"/>
      <c r="F38" s="662"/>
      <c r="G38" s="662"/>
      <c r="H38" s="662"/>
      <c r="I38" s="662"/>
      <c r="J38" s="662"/>
      <c r="K38" s="662"/>
      <c r="L38" s="662"/>
      <c r="M38" s="662"/>
      <c r="N38" s="662"/>
      <c r="O38" s="662"/>
      <c r="P38" s="662"/>
      <c r="Q38" s="663"/>
      <c r="R38" s="664">
        <v>254196</v>
      </c>
      <c r="S38" s="665"/>
      <c r="T38" s="665"/>
      <c r="U38" s="665"/>
      <c r="V38" s="665"/>
      <c r="W38" s="665"/>
      <c r="X38" s="665"/>
      <c r="Y38" s="666"/>
      <c r="Z38" s="691">
        <v>3.4</v>
      </c>
      <c r="AA38" s="691"/>
      <c r="AB38" s="691"/>
      <c r="AC38" s="691"/>
      <c r="AD38" s="692" t="s">
        <v>130</v>
      </c>
      <c r="AE38" s="692"/>
      <c r="AF38" s="692"/>
      <c r="AG38" s="692"/>
      <c r="AH38" s="692"/>
      <c r="AI38" s="692"/>
      <c r="AJ38" s="692"/>
      <c r="AK38" s="692"/>
      <c r="AL38" s="667" t="s">
        <v>139</v>
      </c>
      <c r="AM38" s="668"/>
      <c r="AN38" s="668"/>
      <c r="AO38" s="693"/>
      <c r="AQ38" s="699" t="s">
        <v>339</v>
      </c>
      <c r="AR38" s="700"/>
      <c r="AS38" s="700"/>
      <c r="AT38" s="700"/>
      <c r="AU38" s="700"/>
      <c r="AV38" s="700"/>
      <c r="AW38" s="700"/>
      <c r="AX38" s="700"/>
      <c r="AY38" s="701"/>
      <c r="AZ38" s="664">
        <v>111122</v>
      </c>
      <c r="BA38" s="665"/>
      <c r="BB38" s="665"/>
      <c r="BC38" s="665"/>
      <c r="BD38" s="675"/>
      <c r="BE38" s="675"/>
      <c r="BF38" s="702"/>
      <c r="BG38" s="706" t="s">
        <v>340</v>
      </c>
      <c r="BH38" s="703"/>
      <c r="BI38" s="703"/>
      <c r="BJ38" s="703"/>
      <c r="BK38" s="703"/>
      <c r="BL38" s="703"/>
      <c r="BM38" s="703"/>
      <c r="BN38" s="703"/>
      <c r="BO38" s="703"/>
      <c r="BP38" s="703"/>
      <c r="BQ38" s="703"/>
      <c r="BR38" s="703"/>
      <c r="BS38" s="703"/>
      <c r="BT38" s="703"/>
      <c r="BU38" s="704"/>
      <c r="BV38" s="664">
        <v>1217</v>
      </c>
      <c r="BW38" s="665"/>
      <c r="BX38" s="665"/>
      <c r="BY38" s="665"/>
      <c r="BZ38" s="665"/>
      <c r="CA38" s="665"/>
      <c r="CB38" s="705"/>
      <c r="CD38" s="706" t="s">
        <v>341</v>
      </c>
      <c r="CE38" s="703"/>
      <c r="CF38" s="703"/>
      <c r="CG38" s="703"/>
      <c r="CH38" s="703"/>
      <c r="CI38" s="703"/>
      <c r="CJ38" s="703"/>
      <c r="CK38" s="703"/>
      <c r="CL38" s="703"/>
      <c r="CM38" s="703"/>
      <c r="CN38" s="703"/>
      <c r="CO38" s="703"/>
      <c r="CP38" s="703"/>
      <c r="CQ38" s="704"/>
      <c r="CR38" s="664">
        <v>659393</v>
      </c>
      <c r="CS38" s="665"/>
      <c r="CT38" s="665"/>
      <c r="CU38" s="665"/>
      <c r="CV38" s="665"/>
      <c r="CW38" s="665"/>
      <c r="CX38" s="665"/>
      <c r="CY38" s="666"/>
      <c r="CZ38" s="667">
        <v>8.9</v>
      </c>
      <c r="DA38" s="677"/>
      <c r="DB38" s="677"/>
      <c r="DC38" s="678"/>
      <c r="DD38" s="670">
        <v>589869</v>
      </c>
      <c r="DE38" s="665"/>
      <c r="DF38" s="665"/>
      <c r="DG38" s="665"/>
      <c r="DH38" s="665"/>
      <c r="DI38" s="665"/>
      <c r="DJ38" s="665"/>
      <c r="DK38" s="666"/>
      <c r="DL38" s="670">
        <v>585351</v>
      </c>
      <c r="DM38" s="665"/>
      <c r="DN38" s="665"/>
      <c r="DO38" s="665"/>
      <c r="DP38" s="665"/>
      <c r="DQ38" s="665"/>
      <c r="DR38" s="665"/>
      <c r="DS38" s="665"/>
      <c r="DT38" s="665"/>
      <c r="DU38" s="665"/>
      <c r="DV38" s="666"/>
      <c r="DW38" s="667">
        <v>14.4</v>
      </c>
      <c r="DX38" s="677"/>
      <c r="DY38" s="677"/>
      <c r="DZ38" s="677"/>
      <c r="EA38" s="677"/>
      <c r="EB38" s="677"/>
      <c r="EC38" s="698"/>
    </row>
    <row r="39" spans="2:133" ht="11.25" customHeight="1" x14ac:dyDescent="0.15">
      <c r="B39" s="661" t="s">
        <v>342</v>
      </c>
      <c r="C39" s="662"/>
      <c r="D39" s="662"/>
      <c r="E39" s="662"/>
      <c r="F39" s="662"/>
      <c r="G39" s="662"/>
      <c r="H39" s="662"/>
      <c r="I39" s="662"/>
      <c r="J39" s="662"/>
      <c r="K39" s="662"/>
      <c r="L39" s="662"/>
      <c r="M39" s="662"/>
      <c r="N39" s="662"/>
      <c r="O39" s="662"/>
      <c r="P39" s="662"/>
      <c r="Q39" s="663"/>
      <c r="R39" s="664">
        <v>309480</v>
      </c>
      <c r="S39" s="665"/>
      <c r="T39" s="665"/>
      <c r="U39" s="665"/>
      <c r="V39" s="665"/>
      <c r="W39" s="665"/>
      <c r="X39" s="665"/>
      <c r="Y39" s="666"/>
      <c r="Z39" s="691">
        <v>4.0999999999999996</v>
      </c>
      <c r="AA39" s="691"/>
      <c r="AB39" s="691"/>
      <c r="AC39" s="691"/>
      <c r="AD39" s="692">
        <v>101</v>
      </c>
      <c r="AE39" s="692"/>
      <c r="AF39" s="692"/>
      <c r="AG39" s="692"/>
      <c r="AH39" s="692"/>
      <c r="AI39" s="692"/>
      <c r="AJ39" s="692"/>
      <c r="AK39" s="692"/>
      <c r="AL39" s="667">
        <v>0</v>
      </c>
      <c r="AM39" s="668"/>
      <c r="AN39" s="668"/>
      <c r="AO39" s="693"/>
      <c r="AQ39" s="699" t="s">
        <v>343</v>
      </c>
      <c r="AR39" s="700"/>
      <c r="AS39" s="700"/>
      <c r="AT39" s="700"/>
      <c r="AU39" s="700"/>
      <c r="AV39" s="700"/>
      <c r="AW39" s="700"/>
      <c r="AX39" s="700"/>
      <c r="AY39" s="701"/>
      <c r="AZ39" s="664" t="s">
        <v>139</v>
      </c>
      <c r="BA39" s="665"/>
      <c r="BB39" s="665"/>
      <c r="BC39" s="665"/>
      <c r="BD39" s="675"/>
      <c r="BE39" s="675"/>
      <c r="BF39" s="702"/>
      <c r="BG39" s="706" t="s">
        <v>344</v>
      </c>
      <c r="BH39" s="703"/>
      <c r="BI39" s="703"/>
      <c r="BJ39" s="703"/>
      <c r="BK39" s="703"/>
      <c r="BL39" s="703"/>
      <c r="BM39" s="703"/>
      <c r="BN39" s="703"/>
      <c r="BO39" s="703"/>
      <c r="BP39" s="703"/>
      <c r="BQ39" s="703"/>
      <c r="BR39" s="703"/>
      <c r="BS39" s="703"/>
      <c r="BT39" s="703"/>
      <c r="BU39" s="704"/>
      <c r="BV39" s="664">
        <v>1971</v>
      </c>
      <c r="BW39" s="665"/>
      <c r="BX39" s="665"/>
      <c r="BY39" s="665"/>
      <c r="BZ39" s="665"/>
      <c r="CA39" s="665"/>
      <c r="CB39" s="705"/>
      <c r="CD39" s="706" t="s">
        <v>345</v>
      </c>
      <c r="CE39" s="703"/>
      <c r="CF39" s="703"/>
      <c r="CG39" s="703"/>
      <c r="CH39" s="703"/>
      <c r="CI39" s="703"/>
      <c r="CJ39" s="703"/>
      <c r="CK39" s="703"/>
      <c r="CL39" s="703"/>
      <c r="CM39" s="703"/>
      <c r="CN39" s="703"/>
      <c r="CO39" s="703"/>
      <c r="CP39" s="703"/>
      <c r="CQ39" s="704"/>
      <c r="CR39" s="664">
        <v>475116</v>
      </c>
      <c r="CS39" s="675"/>
      <c r="CT39" s="675"/>
      <c r="CU39" s="675"/>
      <c r="CV39" s="675"/>
      <c r="CW39" s="675"/>
      <c r="CX39" s="675"/>
      <c r="CY39" s="676"/>
      <c r="CZ39" s="667">
        <v>6.4</v>
      </c>
      <c r="DA39" s="677"/>
      <c r="DB39" s="677"/>
      <c r="DC39" s="678"/>
      <c r="DD39" s="670">
        <v>468473</v>
      </c>
      <c r="DE39" s="675"/>
      <c r="DF39" s="675"/>
      <c r="DG39" s="675"/>
      <c r="DH39" s="675"/>
      <c r="DI39" s="675"/>
      <c r="DJ39" s="675"/>
      <c r="DK39" s="676"/>
      <c r="DL39" s="670" t="s">
        <v>254</v>
      </c>
      <c r="DM39" s="675"/>
      <c r="DN39" s="675"/>
      <c r="DO39" s="675"/>
      <c r="DP39" s="675"/>
      <c r="DQ39" s="675"/>
      <c r="DR39" s="675"/>
      <c r="DS39" s="675"/>
      <c r="DT39" s="675"/>
      <c r="DU39" s="675"/>
      <c r="DV39" s="676"/>
      <c r="DW39" s="667" t="s">
        <v>139</v>
      </c>
      <c r="DX39" s="677"/>
      <c r="DY39" s="677"/>
      <c r="DZ39" s="677"/>
      <c r="EA39" s="677"/>
      <c r="EB39" s="677"/>
      <c r="EC39" s="698"/>
    </row>
    <row r="40" spans="2:133" ht="11.25" customHeight="1" x14ac:dyDescent="0.15">
      <c r="B40" s="661" t="s">
        <v>346</v>
      </c>
      <c r="C40" s="662"/>
      <c r="D40" s="662"/>
      <c r="E40" s="662"/>
      <c r="F40" s="662"/>
      <c r="G40" s="662"/>
      <c r="H40" s="662"/>
      <c r="I40" s="662"/>
      <c r="J40" s="662"/>
      <c r="K40" s="662"/>
      <c r="L40" s="662"/>
      <c r="M40" s="662"/>
      <c r="N40" s="662"/>
      <c r="O40" s="662"/>
      <c r="P40" s="662"/>
      <c r="Q40" s="663"/>
      <c r="R40" s="664">
        <v>1170400</v>
      </c>
      <c r="S40" s="665"/>
      <c r="T40" s="665"/>
      <c r="U40" s="665"/>
      <c r="V40" s="665"/>
      <c r="W40" s="665"/>
      <c r="X40" s="665"/>
      <c r="Y40" s="666"/>
      <c r="Z40" s="691">
        <v>15.4</v>
      </c>
      <c r="AA40" s="691"/>
      <c r="AB40" s="691"/>
      <c r="AC40" s="691"/>
      <c r="AD40" s="692" t="s">
        <v>139</v>
      </c>
      <c r="AE40" s="692"/>
      <c r="AF40" s="692"/>
      <c r="AG40" s="692"/>
      <c r="AH40" s="692"/>
      <c r="AI40" s="692"/>
      <c r="AJ40" s="692"/>
      <c r="AK40" s="692"/>
      <c r="AL40" s="667" t="s">
        <v>254</v>
      </c>
      <c r="AM40" s="668"/>
      <c r="AN40" s="668"/>
      <c r="AO40" s="693"/>
      <c r="AQ40" s="699" t="s">
        <v>347</v>
      </c>
      <c r="AR40" s="700"/>
      <c r="AS40" s="700"/>
      <c r="AT40" s="700"/>
      <c r="AU40" s="700"/>
      <c r="AV40" s="700"/>
      <c r="AW40" s="700"/>
      <c r="AX40" s="700"/>
      <c r="AY40" s="701"/>
      <c r="AZ40" s="664" t="s">
        <v>139</v>
      </c>
      <c r="BA40" s="665"/>
      <c r="BB40" s="665"/>
      <c r="BC40" s="665"/>
      <c r="BD40" s="675"/>
      <c r="BE40" s="675"/>
      <c r="BF40" s="702"/>
      <c r="BG40" s="707" t="s">
        <v>348</v>
      </c>
      <c r="BH40" s="708"/>
      <c r="BI40" s="708"/>
      <c r="BJ40" s="708"/>
      <c r="BK40" s="708"/>
      <c r="BL40" s="222"/>
      <c r="BM40" s="703" t="s">
        <v>349</v>
      </c>
      <c r="BN40" s="703"/>
      <c r="BO40" s="703"/>
      <c r="BP40" s="703"/>
      <c r="BQ40" s="703"/>
      <c r="BR40" s="703"/>
      <c r="BS40" s="703"/>
      <c r="BT40" s="703"/>
      <c r="BU40" s="704"/>
      <c r="BV40" s="664">
        <v>100</v>
      </c>
      <c r="BW40" s="665"/>
      <c r="BX40" s="665"/>
      <c r="BY40" s="665"/>
      <c r="BZ40" s="665"/>
      <c r="CA40" s="665"/>
      <c r="CB40" s="705"/>
      <c r="CD40" s="706" t="s">
        <v>350</v>
      </c>
      <c r="CE40" s="703"/>
      <c r="CF40" s="703"/>
      <c r="CG40" s="703"/>
      <c r="CH40" s="703"/>
      <c r="CI40" s="703"/>
      <c r="CJ40" s="703"/>
      <c r="CK40" s="703"/>
      <c r="CL40" s="703"/>
      <c r="CM40" s="703"/>
      <c r="CN40" s="703"/>
      <c r="CO40" s="703"/>
      <c r="CP40" s="703"/>
      <c r="CQ40" s="704"/>
      <c r="CR40" s="664">
        <v>30000</v>
      </c>
      <c r="CS40" s="665"/>
      <c r="CT40" s="665"/>
      <c r="CU40" s="665"/>
      <c r="CV40" s="665"/>
      <c r="CW40" s="665"/>
      <c r="CX40" s="665"/>
      <c r="CY40" s="666"/>
      <c r="CZ40" s="667">
        <v>0.4</v>
      </c>
      <c r="DA40" s="677"/>
      <c r="DB40" s="677"/>
      <c r="DC40" s="678"/>
      <c r="DD40" s="670">
        <v>30000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77"/>
      <c r="DY40" s="677"/>
      <c r="DZ40" s="677"/>
      <c r="EA40" s="677"/>
      <c r="EB40" s="677"/>
      <c r="EC40" s="698"/>
    </row>
    <row r="41" spans="2:133" ht="11.25" customHeight="1" x14ac:dyDescent="0.15">
      <c r="B41" s="661" t="s">
        <v>351</v>
      </c>
      <c r="C41" s="662"/>
      <c r="D41" s="662"/>
      <c r="E41" s="662"/>
      <c r="F41" s="662"/>
      <c r="G41" s="662"/>
      <c r="H41" s="662"/>
      <c r="I41" s="662"/>
      <c r="J41" s="662"/>
      <c r="K41" s="662"/>
      <c r="L41" s="662"/>
      <c r="M41" s="662"/>
      <c r="N41" s="662"/>
      <c r="O41" s="662"/>
      <c r="P41" s="662"/>
      <c r="Q41" s="663"/>
      <c r="R41" s="664" t="s">
        <v>139</v>
      </c>
      <c r="S41" s="665"/>
      <c r="T41" s="665"/>
      <c r="U41" s="665"/>
      <c r="V41" s="665"/>
      <c r="W41" s="665"/>
      <c r="X41" s="665"/>
      <c r="Y41" s="666"/>
      <c r="Z41" s="691" t="s">
        <v>130</v>
      </c>
      <c r="AA41" s="691"/>
      <c r="AB41" s="691"/>
      <c r="AC41" s="691"/>
      <c r="AD41" s="692" t="s">
        <v>139</v>
      </c>
      <c r="AE41" s="692"/>
      <c r="AF41" s="692"/>
      <c r="AG41" s="692"/>
      <c r="AH41" s="692"/>
      <c r="AI41" s="692"/>
      <c r="AJ41" s="692"/>
      <c r="AK41" s="692"/>
      <c r="AL41" s="667" t="s">
        <v>130</v>
      </c>
      <c r="AM41" s="668"/>
      <c r="AN41" s="668"/>
      <c r="AO41" s="693"/>
      <c r="AQ41" s="699" t="s">
        <v>352</v>
      </c>
      <c r="AR41" s="700"/>
      <c r="AS41" s="700"/>
      <c r="AT41" s="700"/>
      <c r="AU41" s="700"/>
      <c r="AV41" s="700"/>
      <c r="AW41" s="700"/>
      <c r="AX41" s="700"/>
      <c r="AY41" s="701"/>
      <c r="AZ41" s="664">
        <v>113479</v>
      </c>
      <c r="BA41" s="665"/>
      <c r="BB41" s="665"/>
      <c r="BC41" s="665"/>
      <c r="BD41" s="675"/>
      <c r="BE41" s="675"/>
      <c r="BF41" s="702"/>
      <c r="BG41" s="707"/>
      <c r="BH41" s="708"/>
      <c r="BI41" s="708"/>
      <c r="BJ41" s="708"/>
      <c r="BK41" s="708"/>
      <c r="BL41" s="222"/>
      <c r="BM41" s="703" t="s">
        <v>353</v>
      </c>
      <c r="BN41" s="703"/>
      <c r="BO41" s="703"/>
      <c r="BP41" s="703"/>
      <c r="BQ41" s="703"/>
      <c r="BR41" s="703"/>
      <c r="BS41" s="703"/>
      <c r="BT41" s="703"/>
      <c r="BU41" s="704"/>
      <c r="BV41" s="664" t="s">
        <v>130</v>
      </c>
      <c r="BW41" s="665"/>
      <c r="BX41" s="665"/>
      <c r="BY41" s="665"/>
      <c r="BZ41" s="665"/>
      <c r="CA41" s="665"/>
      <c r="CB41" s="705"/>
      <c r="CD41" s="706" t="s">
        <v>354</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355</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254</v>
      </c>
      <c r="AA42" s="691"/>
      <c r="AB42" s="691"/>
      <c r="AC42" s="691"/>
      <c r="AD42" s="692" t="s">
        <v>130</v>
      </c>
      <c r="AE42" s="692"/>
      <c r="AF42" s="692"/>
      <c r="AG42" s="692"/>
      <c r="AH42" s="692"/>
      <c r="AI42" s="692"/>
      <c r="AJ42" s="692"/>
      <c r="AK42" s="692"/>
      <c r="AL42" s="667" t="s">
        <v>130</v>
      </c>
      <c r="AM42" s="668"/>
      <c r="AN42" s="668"/>
      <c r="AO42" s="693"/>
      <c r="AQ42" s="711" t="s">
        <v>356</v>
      </c>
      <c r="AR42" s="712"/>
      <c r="AS42" s="712"/>
      <c r="AT42" s="712"/>
      <c r="AU42" s="712"/>
      <c r="AV42" s="712"/>
      <c r="AW42" s="712"/>
      <c r="AX42" s="712"/>
      <c r="AY42" s="713"/>
      <c r="AZ42" s="644">
        <v>340272</v>
      </c>
      <c r="BA42" s="679"/>
      <c r="BB42" s="679"/>
      <c r="BC42" s="679"/>
      <c r="BD42" s="645"/>
      <c r="BE42" s="645"/>
      <c r="BF42" s="694"/>
      <c r="BG42" s="709"/>
      <c r="BH42" s="710"/>
      <c r="BI42" s="710"/>
      <c r="BJ42" s="710"/>
      <c r="BK42" s="710"/>
      <c r="BL42" s="223"/>
      <c r="BM42" s="695" t="s">
        <v>357</v>
      </c>
      <c r="BN42" s="695"/>
      <c r="BO42" s="695"/>
      <c r="BP42" s="695"/>
      <c r="BQ42" s="695"/>
      <c r="BR42" s="695"/>
      <c r="BS42" s="695"/>
      <c r="BT42" s="695"/>
      <c r="BU42" s="696"/>
      <c r="BV42" s="644">
        <v>302</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1590809</v>
      </c>
      <c r="CS42" s="675"/>
      <c r="CT42" s="675"/>
      <c r="CU42" s="675"/>
      <c r="CV42" s="675"/>
      <c r="CW42" s="675"/>
      <c r="CX42" s="675"/>
      <c r="CY42" s="676"/>
      <c r="CZ42" s="667">
        <v>21.6</v>
      </c>
      <c r="DA42" s="677"/>
      <c r="DB42" s="677"/>
      <c r="DC42" s="678"/>
      <c r="DD42" s="670">
        <v>75667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359</v>
      </c>
      <c r="C43" s="662"/>
      <c r="D43" s="662"/>
      <c r="E43" s="662"/>
      <c r="F43" s="662"/>
      <c r="G43" s="662"/>
      <c r="H43" s="662"/>
      <c r="I43" s="662"/>
      <c r="J43" s="662"/>
      <c r="K43" s="662"/>
      <c r="L43" s="662"/>
      <c r="M43" s="662"/>
      <c r="N43" s="662"/>
      <c r="O43" s="662"/>
      <c r="P43" s="662"/>
      <c r="Q43" s="663"/>
      <c r="R43" s="664">
        <v>151300</v>
      </c>
      <c r="S43" s="665"/>
      <c r="T43" s="665"/>
      <c r="U43" s="665"/>
      <c r="V43" s="665"/>
      <c r="W43" s="665"/>
      <c r="X43" s="665"/>
      <c r="Y43" s="666"/>
      <c r="Z43" s="691">
        <v>2</v>
      </c>
      <c r="AA43" s="691"/>
      <c r="AB43" s="691"/>
      <c r="AC43" s="691"/>
      <c r="AD43" s="692" t="s">
        <v>130</v>
      </c>
      <c r="AE43" s="692"/>
      <c r="AF43" s="692"/>
      <c r="AG43" s="692"/>
      <c r="AH43" s="692"/>
      <c r="AI43" s="692"/>
      <c r="AJ43" s="692"/>
      <c r="AK43" s="692"/>
      <c r="AL43" s="667" t="s">
        <v>130</v>
      </c>
      <c r="AM43" s="668"/>
      <c r="AN43" s="668"/>
      <c r="AO43" s="693"/>
      <c r="BV43" s="224"/>
      <c r="BW43" s="224"/>
      <c r="BX43" s="224"/>
      <c r="BY43" s="224"/>
      <c r="BZ43" s="224"/>
      <c r="CA43" s="224"/>
      <c r="CB43" s="224"/>
      <c r="CD43" s="661" t="s">
        <v>360</v>
      </c>
      <c r="CE43" s="662"/>
      <c r="CF43" s="662"/>
      <c r="CG43" s="662"/>
      <c r="CH43" s="662"/>
      <c r="CI43" s="662"/>
      <c r="CJ43" s="662"/>
      <c r="CK43" s="662"/>
      <c r="CL43" s="662"/>
      <c r="CM43" s="662"/>
      <c r="CN43" s="662"/>
      <c r="CO43" s="662"/>
      <c r="CP43" s="662"/>
      <c r="CQ43" s="663"/>
      <c r="CR43" s="664" t="s">
        <v>130</v>
      </c>
      <c r="CS43" s="675"/>
      <c r="CT43" s="675"/>
      <c r="CU43" s="675"/>
      <c r="CV43" s="675"/>
      <c r="CW43" s="675"/>
      <c r="CX43" s="675"/>
      <c r="CY43" s="676"/>
      <c r="CZ43" s="667" t="s">
        <v>130</v>
      </c>
      <c r="DA43" s="677"/>
      <c r="DB43" s="677"/>
      <c r="DC43" s="678"/>
      <c r="DD43" s="670" t="s">
        <v>130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361</v>
      </c>
      <c r="C44" s="642"/>
      <c r="D44" s="642"/>
      <c r="E44" s="642"/>
      <c r="F44" s="642"/>
      <c r="G44" s="642"/>
      <c r="H44" s="642"/>
      <c r="I44" s="642"/>
      <c r="J44" s="642"/>
      <c r="K44" s="642"/>
      <c r="L44" s="642"/>
      <c r="M44" s="642"/>
      <c r="N44" s="642"/>
      <c r="O44" s="642"/>
      <c r="P44" s="642"/>
      <c r="Q44" s="643"/>
      <c r="R44" s="644">
        <v>7579852</v>
      </c>
      <c r="S44" s="679"/>
      <c r="T44" s="679"/>
      <c r="U44" s="679"/>
      <c r="V44" s="679"/>
      <c r="W44" s="679"/>
      <c r="X44" s="679"/>
      <c r="Y44" s="680"/>
      <c r="Z44" s="681">
        <v>100</v>
      </c>
      <c r="AA44" s="681"/>
      <c r="AB44" s="681"/>
      <c r="AC44" s="681"/>
      <c r="AD44" s="682">
        <v>3904947</v>
      </c>
      <c r="AE44" s="682"/>
      <c r="AF44" s="682"/>
      <c r="AG44" s="682"/>
      <c r="AH44" s="682"/>
      <c r="AI44" s="682"/>
      <c r="AJ44" s="682"/>
      <c r="AK44" s="682"/>
      <c r="AL44" s="647">
        <v>100</v>
      </c>
      <c r="AM44" s="683"/>
      <c r="AN44" s="683"/>
      <c r="AO44" s="684"/>
      <c r="CD44" s="685" t="s">
        <v>308</v>
      </c>
      <c r="CE44" s="686"/>
      <c r="CF44" s="661" t="s">
        <v>362</v>
      </c>
      <c r="CG44" s="662"/>
      <c r="CH44" s="662"/>
      <c r="CI44" s="662"/>
      <c r="CJ44" s="662"/>
      <c r="CK44" s="662"/>
      <c r="CL44" s="662"/>
      <c r="CM44" s="662"/>
      <c r="CN44" s="662"/>
      <c r="CO44" s="662"/>
      <c r="CP44" s="662"/>
      <c r="CQ44" s="663"/>
      <c r="CR44" s="664">
        <v>1590789</v>
      </c>
      <c r="CS44" s="665"/>
      <c r="CT44" s="665"/>
      <c r="CU44" s="665"/>
      <c r="CV44" s="665"/>
      <c r="CW44" s="665"/>
      <c r="CX44" s="665"/>
      <c r="CY44" s="666"/>
      <c r="CZ44" s="667">
        <v>21.6</v>
      </c>
      <c r="DA44" s="668"/>
      <c r="DB44" s="668"/>
      <c r="DC44" s="669"/>
      <c r="DD44" s="670">
        <v>75647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363</v>
      </c>
      <c r="CG45" s="662"/>
      <c r="CH45" s="662"/>
      <c r="CI45" s="662"/>
      <c r="CJ45" s="662"/>
      <c r="CK45" s="662"/>
      <c r="CL45" s="662"/>
      <c r="CM45" s="662"/>
      <c r="CN45" s="662"/>
      <c r="CO45" s="662"/>
      <c r="CP45" s="662"/>
      <c r="CQ45" s="663"/>
      <c r="CR45" s="664">
        <v>304445</v>
      </c>
      <c r="CS45" s="675"/>
      <c r="CT45" s="675"/>
      <c r="CU45" s="675"/>
      <c r="CV45" s="675"/>
      <c r="CW45" s="675"/>
      <c r="CX45" s="675"/>
      <c r="CY45" s="676"/>
      <c r="CZ45" s="667">
        <v>4.0999999999999996</v>
      </c>
      <c r="DA45" s="677"/>
      <c r="DB45" s="677"/>
      <c r="DC45" s="678"/>
      <c r="DD45" s="670">
        <v>19034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365</v>
      </c>
      <c r="CG46" s="662"/>
      <c r="CH46" s="662"/>
      <c r="CI46" s="662"/>
      <c r="CJ46" s="662"/>
      <c r="CK46" s="662"/>
      <c r="CL46" s="662"/>
      <c r="CM46" s="662"/>
      <c r="CN46" s="662"/>
      <c r="CO46" s="662"/>
      <c r="CP46" s="662"/>
      <c r="CQ46" s="663"/>
      <c r="CR46" s="664">
        <v>1271244</v>
      </c>
      <c r="CS46" s="665"/>
      <c r="CT46" s="665"/>
      <c r="CU46" s="665"/>
      <c r="CV46" s="665"/>
      <c r="CW46" s="665"/>
      <c r="CX46" s="665"/>
      <c r="CY46" s="666"/>
      <c r="CZ46" s="667">
        <v>17.2</v>
      </c>
      <c r="DA46" s="668"/>
      <c r="DB46" s="668"/>
      <c r="DC46" s="669"/>
      <c r="DD46" s="670">
        <v>56283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v>20</v>
      </c>
      <c r="CS47" s="675"/>
      <c r="CT47" s="675"/>
      <c r="CU47" s="675"/>
      <c r="CV47" s="675"/>
      <c r="CW47" s="675"/>
      <c r="CX47" s="675"/>
      <c r="CY47" s="676"/>
      <c r="CZ47" s="667">
        <v>0</v>
      </c>
      <c r="DA47" s="677"/>
      <c r="DB47" s="677"/>
      <c r="DC47" s="678"/>
      <c r="DD47" s="670">
        <v>20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130</v>
      </c>
      <c r="CS48" s="665"/>
      <c r="CT48" s="665"/>
      <c r="CU48" s="665"/>
      <c r="CV48" s="665"/>
      <c r="CW48" s="665"/>
      <c r="CX48" s="665"/>
      <c r="CY48" s="666"/>
      <c r="CZ48" s="667" t="s">
        <v>254</v>
      </c>
      <c r="DA48" s="668"/>
      <c r="DB48" s="668"/>
      <c r="DC48" s="669"/>
      <c r="DD48" s="670" t="s">
        <v>254</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370</v>
      </c>
      <c r="CE49" s="642"/>
      <c r="CF49" s="642"/>
      <c r="CG49" s="642"/>
      <c r="CH49" s="642"/>
      <c r="CI49" s="642"/>
      <c r="CJ49" s="642"/>
      <c r="CK49" s="642"/>
      <c r="CL49" s="642"/>
      <c r="CM49" s="642"/>
      <c r="CN49" s="642"/>
      <c r="CO49" s="642"/>
      <c r="CP49" s="642"/>
      <c r="CQ49" s="643"/>
      <c r="CR49" s="644">
        <v>7376251</v>
      </c>
      <c r="CS49" s="645"/>
      <c r="CT49" s="645"/>
      <c r="CU49" s="645"/>
      <c r="CV49" s="645"/>
      <c r="CW49" s="645"/>
      <c r="CX49" s="645"/>
      <c r="CY49" s="646"/>
      <c r="CZ49" s="647">
        <v>100</v>
      </c>
      <c r="DA49" s="648"/>
      <c r="DB49" s="648"/>
      <c r="DC49" s="649"/>
      <c r="DD49" s="650">
        <v>4594802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372</v>
      </c>
      <c r="DK2" s="1156"/>
      <c r="DL2" s="1156"/>
      <c r="DM2" s="1156"/>
      <c r="DN2" s="1156"/>
      <c r="DO2" s="1157"/>
      <c r="DP2" s="231"/>
      <c r="DQ2" s="1155" t="s">
        <v>373</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58"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35"/>
      <c r="BA5" s="235"/>
      <c r="BB5" s="235"/>
      <c r="BC5" s="235"/>
      <c r="BD5" s="235"/>
      <c r="BE5" s="236"/>
      <c r="BF5" s="236"/>
      <c r="BG5" s="236"/>
      <c r="BH5" s="236"/>
      <c r="BI5" s="236"/>
      <c r="BJ5" s="236"/>
      <c r="BK5" s="236"/>
      <c r="BL5" s="236"/>
      <c r="BM5" s="236"/>
      <c r="BN5" s="236"/>
      <c r="BO5" s="236"/>
      <c r="BP5" s="236"/>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48" t="s">
        <v>390</v>
      </c>
      <c r="DH5" s="1149"/>
      <c r="DI5" s="1149"/>
      <c r="DJ5" s="1149"/>
      <c r="DK5" s="1150"/>
      <c r="DL5" s="1148" t="s">
        <v>391</v>
      </c>
      <c r="DM5" s="1149"/>
      <c r="DN5" s="1149"/>
      <c r="DO5" s="1149"/>
      <c r="DP5" s="1150"/>
      <c r="DQ5" s="1065" t="s">
        <v>392</v>
      </c>
      <c r="DR5" s="1066"/>
      <c r="DS5" s="1066"/>
      <c r="DT5" s="1066"/>
      <c r="DU5" s="1067"/>
      <c r="DV5" s="1065" t="s">
        <v>383</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393</v>
      </c>
      <c r="C7" s="1112"/>
      <c r="D7" s="1112"/>
      <c r="E7" s="1112"/>
      <c r="F7" s="1112"/>
      <c r="G7" s="1112"/>
      <c r="H7" s="1112"/>
      <c r="I7" s="1112"/>
      <c r="J7" s="1112"/>
      <c r="K7" s="1112"/>
      <c r="L7" s="1112"/>
      <c r="M7" s="1112"/>
      <c r="N7" s="1112"/>
      <c r="O7" s="1112"/>
      <c r="P7" s="1113"/>
      <c r="Q7" s="1166"/>
      <c r="R7" s="1167"/>
      <c r="S7" s="1167"/>
      <c r="T7" s="1167"/>
      <c r="U7" s="1167"/>
      <c r="V7" s="1167"/>
      <c r="W7" s="1167"/>
      <c r="X7" s="1167"/>
      <c r="Y7" s="1167"/>
      <c r="Z7" s="1167"/>
      <c r="AA7" s="1167"/>
      <c r="AB7" s="1167"/>
      <c r="AC7" s="1167"/>
      <c r="AD7" s="1167"/>
      <c r="AE7" s="1168"/>
      <c r="AF7" s="1169">
        <v>137</v>
      </c>
      <c r="AG7" s="1170"/>
      <c r="AH7" s="1170"/>
      <c r="AI7" s="1170"/>
      <c r="AJ7" s="1171"/>
      <c r="AK7" s="1172"/>
      <c r="AL7" s="1173"/>
      <c r="AM7" s="1173"/>
      <c r="AN7" s="1173"/>
      <c r="AO7" s="1173"/>
      <c r="AP7" s="1173"/>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395</v>
      </c>
      <c r="B23" s="1001" t="s">
        <v>396</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137</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130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376</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383</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407</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30</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408</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43</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409</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0</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410</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321</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t="s">
        <v>411</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412</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0</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413</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414</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0</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413</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395</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395</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130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418</v>
      </c>
      <c r="B66" s="1060"/>
      <c r="C66" s="1060"/>
      <c r="D66" s="1060"/>
      <c r="E66" s="1060"/>
      <c r="F66" s="1060"/>
      <c r="G66" s="1060"/>
      <c r="H66" s="1060"/>
      <c r="I66" s="1060"/>
      <c r="J66" s="1060"/>
      <c r="K66" s="1060"/>
      <c r="L66" s="1060"/>
      <c r="M66" s="1060"/>
      <c r="N66" s="1060"/>
      <c r="O66" s="1060"/>
      <c r="P66" s="1061"/>
      <c r="Q66" s="1065" t="s">
        <v>399</v>
      </c>
      <c r="R66" s="1066"/>
      <c r="S66" s="1066"/>
      <c r="T66" s="1066"/>
      <c r="U66" s="1067"/>
      <c r="V66" s="1065" t="s">
        <v>400</v>
      </c>
      <c r="W66" s="1066"/>
      <c r="X66" s="1066"/>
      <c r="Y66" s="1066"/>
      <c r="Z66" s="1067"/>
      <c r="AA66" s="1065" t="s">
        <v>401</v>
      </c>
      <c r="AB66" s="1066"/>
      <c r="AC66" s="1066"/>
      <c r="AD66" s="1066"/>
      <c r="AE66" s="1067"/>
      <c r="AF66" s="1071" t="s">
        <v>402</v>
      </c>
      <c r="AG66" s="1072"/>
      <c r="AH66" s="1072"/>
      <c r="AI66" s="1072"/>
      <c r="AJ66" s="1073"/>
      <c r="AK66" s="1065" t="s">
        <v>403</v>
      </c>
      <c r="AL66" s="1060"/>
      <c r="AM66" s="1060"/>
      <c r="AN66" s="1060"/>
      <c r="AO66" s="1061"/>
      <c r="AP66" s="1065" t="s">
        <v>404</v>
      </c>
      <c r="AQ66" s="1066"/>
      <c r="AR66" s="1066"/>
      <c r="AS66" s="1066"/>
      <c r="AT66" s="1067"/>
      <c r="AU66" s="1065" t="s">
        <v>419</v>
      </c>
      <c r="AV66" s="1066"/>
      <c r="AW66" s="1066"/>
      <c r="AX66" s="1066"/>
      <c r="AY66" s="1067"/>
      <c r="AZ66" s="1065" t="s">
        <v>383</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395</v>
      </c>
      <c r="B88" s="1001" t="s">
        <v>420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429</v>
      </c>
      <c r="AB109" s="960"/>
      <c r="AC109" s="960"/>
      <c r="AD109" s="960"/>
      <c r="AE109" s="961"/>
      <c r="AF109" s="962" t="s">
        <v>430</v>
      </c>
      <c r="AG109" s="960"/>
      <c r="AH109" s="960"/>
      <c r="AI109" s="960"/>
      <c r="AJ109" s="961"/>
      <c r="AK109" s="962" t="s">
        <v>310</v>
      </c>
      <c r="AL109" s="960"/>
      <c r="AM109" s="960"/>
      <c r="AN109" s="960"/>
      <c r="AO109" s="961"/>
      <c r="AP109" s="962" t="s">
        <v>431</v>
      </c>
      <c r="AQ109" s="960"/>
      <c r="AR109" s="960"/>
      <c r="AS109" s="960"/>
      <c r="AT109" s="993"/>
      <c r="AU109" s="95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429</v>
      </c>
      <c r="BR109" s="960"/>
      <c r="BS109" s="960"/>
      <c r="BT109" s="960"/>
      <c r="BU109" s="961"/>
      <c r="BV109" s="962" t="s">
        <v>430</v>
      </c>
      <c r="BW109" s="960"/>
      <c r="BX109" s="960"/>
      <c r="BY109" s="960"/>
      <c r="BZ109" s="961"/>
      <c r="CA109" s="962" t="s">
        <v>310</v>
      </c>
      <c r="CB109" s="960"/>
      <c r="CC109" s="960"/>
      <c r="CD109" s="960"/>
      <c r="CE109" s="961"/>
      <c r="CF109" s="1000" t="s">
        <v>431</v>
      </c>
      <c r="CG109" s="1000"/>
      <c r="CH109" s="1000"/>
      <c r="CI109" s="1000"/>
      <c r="CJ109" s="1000"/>
      <c r="CK109" s="962"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429</v>
      </c>
      <c r="DH109" s="960"/>
      <c r="DI109" s="960"/>
      <c r="DJ109" s="960"/>
      <c r="DK109" s="961"/>
      <c r="DL109" s="962" t="s">
        <v>430</v>
      </c>
      <c r="DM109" s="960"/>
      <c r="DN109" s="960"/>
      <c r="DO109" s="960"/>
      <c r="DP109" s="961"/>
      <c r="DQ109" s="962" t="s">
        <v>310</v>
      </c>
      <c r="DR109" s="960"/>
      <c r="DS109" s="960"/>
      <c r="DT109" s="960"/>
      <c r="DU109" s="961"/>
      <c r="DV109" s="962" t="s">
        <v>431</v>
      </c>
      <c r="DW109" s="960"/>
      <c r="DX109" s="960"/>
      <c r="DY109" s="960"/>
      <c r="DZ109" s="993"/>
    </row>
    <row r="110" spans="1:131" s="233" customFormat="1" ht="26.25" customHeight="1" x14ac:dyDescent="0.15">
      <c r="A110" s="871" t="s">
        <v>433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636358</v>
      </c>
      <c r="AB110" s="953"/>
      <c r="AC110" s="953"/>
      <c r="AD110" s="953"/>
      <c r="AE110" s="954"/>
      <c r="AF110" s="955">
        <v>689640</v>
      </c>
      <c r="AG110" s="953"/>
      <c r="AH110" s="953"/>
      <c r="AI110" s="953"/>
      <c r="AJ110" s="954"/>
      <c r="AK110" s="955">
        <v>682447</v>
      </c>
      <c r="AL110" s="953"/>
      <c r="AM110" s="953"/>
      <c r="AN110" s="953"/>
      <c r="AO110" s="954"/>
      <c r="AP110" s="956">
        <v>20.2</v>
      </c>
      <c r="AQ110" s="957"/>
      <c r="AR110" s="957"/>
      <c r="AS110" s="957"/>
      <c r="AT110" s="958"/>
      <c r="AU110" s="994" t="s">
        <v>75</v>
      </c>
      <c r="AV110" s="995"/>
      <c r="AW110" s="995"/>
      <c r="AX110" s="995"/>
      <c r="AY110" s="995"/>
      <c r="AZ110" s="924" t="s">
        <v>434</v>
      </c>
      <c r="BA110" s="872"/>
      <c r="BB110" s="872"/>
      <c r="BC110" s="872"/>
      <c r="BD110" s="872"/>
      <c r="BE110" s="872"/>
      <c r="BF110" s="872"/>
      <c r="BG110" s="872"/>
      <c r="BH110" s="872"/>
      <c r="BI110" s="872"/>
      <c r="BJ110" s="872"/>
      <c r="BK110" s="872"/>
      <c r="BL110" s="872"/>
      <c r="BM110" s="872"/>
      <c r="BN110" s="872"/>
      <c r="BO110" s="872"/>
      <c r="BP110" s="873"/>
      <c r="BQ110" s="925">
        <v>6391508</v>
      </c>
      <c r="BR110" s="906"/>
      <c r="BS110" s="906"/>
      <c r="BT110" s="906"/>
      <c r="BU110" s="906"/>
      <c r="BV110" s="906">
        <v>6379519</v>
      </c>
      <c r="BW110" s="906"/>
      <c r="BX110" s="906"/>
      <c r="BY110" s="906"/>
      <c r="BZ110" s="906"/>
      <c r="CA110" s="906">
        <v>6885114</v>
      </c>
      <c r="CB110" s="906"/>
      <c r="CC110" s="906"/>
      <c r="CD110" s="906"/>
      <c r="CE110" s="906"/>
      <c r="CF110" s="930">
        <v>204.3</v>
      </c>
      <c r="CG110" s="931"/>
      <c r="CH110" s="931"/>
      <c r="CI110" s="931"/>
      <c r="CJ110" s="931"/>
      <c r="CK110" s="990" t="s">
        <v>435</v>
      </c>
      <c r="CL110" s="883"/>
      <c r="CM110" s="924" t="s">
        <v>436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437</v>
      </c>
      <c r="DH110" s="906"/>
      <c r="DI110" s="906"/>
      <c r="DJ110" s="906"/>
      <c r="DK110" s="906"/>
      <c r="DL110" s="906" t="s">
        <v>437</v>
      </c>
      <c r="DM110" s="906"/>
      <c r="DN110" s="906"/>
      <c r="DO110" s="906"/>
      <c r="DP110" s="906"/>
      <c r="DQ110" s="906" t="s">
        <v>437</v>
      </c>
      <c r="DR110" s="906"/>
      <c r="DS110" s="906"/>
      <c r="DT110" s="906"/>
      <c r="DU110" s="906"/>
      <c r="DV110" s="907" t="s">
        <v>130</v>
      </c>
      <c r="DW110" s="907"/>
      <c r="DX110" s="907"/>
      <c r="DY110" s="907"/>
      <c r="DZ110" s="908"/>
    </row>
    <row r="111" spans="1:131" s="233" customFormat="1" ht="26.25" customHeight="1" x14ac:dyDescent="0.15">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437</v>
      </c>
      <c r="AB111" s="983"/>
      <c r="AC111" s="983"/>
      <c r="AD111" s="983"/>
      <c r="AE111" s="984"/>
      <c r="AF111" s="985" t="s">
        <v>437</v>
      </c>
      <c r="AG111" s="983"/>
      <c r="AH111" s="983"/>
      <c r="AI111" s="983"/>
      <c r="AJ111" s="984"/>
      <c r="AK111" s="985" t="s">
        <v>130</v>
      </c>
      <c r="AL111" s="983"/>
      <c r="AM111" s="983"/>
      <c r="AN111" s="983"/>
      <c r="AO111" s="984"/>
      <c r="AP111" s="986" t="s">
        <v>437</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t="s">
        <v>437</v>
      </c>
      <c r="BR111" s="881"/>
      <c r="BS111" s="881"/>
      <c r="BT111" s="881"/>
      <c r="BU111" s="881"/>
      <c r="BV111" s="881" t="s">
        <v>437</v>
      </c>
      <c r="BW111" s="881"/>
      <c r="BX111" s="881"/>
      <c r="BY111" s="881"/>
      <c r="BZ111" s="881"/>
      <c r="CA111" s="881" t="s">
        <v>437</v>
      </c>
      <c r="CB111" s="881"/>
      <c r="CC111" s="881"/>
      <c r="CD111" s="881"/>
      <c r="CE111" s="881"/>
      <c r="CF111" s="939" t="s">
        <v>437</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130</v>
      </c>
      <c r="DH111" s="881"/>
      <c r="DI111" s="881"/>
      <c r="DJ111" s="881"/>
      <c r="DK111" s="881"/>
      <c r="DL111" s="881" t="s">
        <v>437</v>
      </c>
      <c r="DM111" s="881"/>
      <c r="DN111" s="881"/>
      <c r="DO111" s="881"/>
      <c r="DP111" s="881"/>
      <c r="DQ111" s="881" t="s">
        <v>130</v>
      </c>
      <c r="DR111" s="881"/>
      <c r="DS111" s="881"/>
      <c r="DT111" s="881"/>
      <c r="DU111" s="881"/>
      <c r="DV111" s="858" t="s">
        <v>130</v>
      </c>
      <c r="DW111" s="858"/>
      <c r="DX111" s="858"/>
      <c r="DY111" s="858"/>
      <c r="DZ111" s="859"/>
    </row>
    <row r="112" spans="1:131" s="233" customFormat="1" ht="26.25" customHeight="1" x14ac:dyDescent="0.15">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130</v>
      </c>
      <c r="AB112" s="844"/>
      <c r="AC112" s="844"/>
      <c r="AD112" s="844"/>
      <c r="AE112" s="845"/>
      <c r="AF112" s="846" t="s">
        <v>130</v>
      </c>
      <c r="AG112" s="844"/>
      <c r="AH112" s="844"/>
      <c r="AI112" s="844"/>
      <c r="AJ112" s="845"/>
      <c r="AK112" s="846" t="s">
        <v>130</v>
      </c>
      <c r="AL112" s="844"/>
      <c r="AM112" s="844"/>
      <c r="AN112" s="844"/>
      <c r="AO112" s="845"/>
      <c r="AP112" s="888" t="s">
        <v>130</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2282153</v>
      </c>
      <c r="BR112" s="881"/>
      <c r="BS112" s="881"/>
      <c r="BT112" s="881"/>
      <c r="BU112" s="881"/>
      <c r="BV112" s="881">
        <v>1988468</v>
      </c>
      <c r="BW112" s="881"/>
      <c r="BX112" s="881"/>
      <c r="BY112" s="881"/>
      <c r="BZ112" s="881"/>
      <c r="CA112" s="881">
        <v>1918765</v>
      </c>
      <c r="CB112" s="881"/>
      <c r="CC112" s="881"/>
      <c r="CD112" s="881"/>
      <c r="CE112" s="881"/>
      <c r="CF112" s="939">
        <v>56.9</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130</v>
      </c>
      <c r="DH112" s="881"/>
      <c r="DI112" s="881"/>
      <c r="DJ112" s="881"/>
      <c r="DK112" s="881"/>
      <c r="DL112" s="881" t="s">
        <v>130</v>
      </c>
      <c r="DM112" s="881"/>
      <c r="DN112" s="881"/>
      <c r="DO112" s="881"/>
      <c r="DP112" s="881"/>
      <c r="DQ112" s="881" t="s">
        <v>437</v>
      </c>
      <c r="DR112" s="881"/>
      <c r="DS112" s="881"/>
      <c r="DT112" s="881"/>
      <c r="DU112" s="881"/>
      <c r="DV112" s="858" t="s">
        <v>437</v>
      </c>
      <c r="DW112" s="858"/>
      <c r="DX112" s="858"/>
      <c r="DY112" s="858"/>
      <c r="DZ112" s="859"/>
    </row>
    <row r="113" spans="1:130" s="233" customFormat="1" ht="26.25" customHeight="1" x14ac:dyDescent="0.15">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227860</v>
      </c>
      <c r="AB113" s="983"/>
      <c r="AC113" s="983"/>
      <c r="AD113" s="983"/>
      <c r="AE113" s="984"/>
      <c r="AF113" s="985">
        <v>222869</v>
      </c>
      <c r="AG113" s="983"/>
      <c r="AH113" s="983"/>
      <c r="AI113" s="983"/>
      <c r="AJ113" s="984"/>
      <c r="AK113" s="985">
        <v>215425</v>
      </c>
      <c r="AL113" s="983"/>
      <c r="AM113" s="983"/>
      <c r="AN113" s="983"/>
      <c r="AO113" s="984"/>
      <c r="AP113" s="986">
        <v>6.4</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457148</v>
      </c>
      <c r="BR113" s="881"/>
      <c r="BS113" s="881"/>
      <c r="BT113" s="881"/>
      <c r="BU113" s="881"/>
      <c r="BV113" s="881">
        <v>638113</v>
      </c>
      <c r="BW113" s="881"/>
      <c r="BX113" s="881"/>
      <c r="BY113" s="881"/>
      <c r="BZ113" s="881"/>
      <c r="CA113" s="881">
        <v>611311</v>
      </c>
      <c r="CB113" s="881"/>
      <c r="CC113" s="881"/>
      <c r="CD113" s="881"/>
      <c r="CE113" s="881"/>
      <c r="CF113" s="939">
        <v>18.100000000000001</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130</v>
      </c>
      <c r="DH113" s="844"/>
      <c r="DI113" s="844"/>
      <c r="DJ113" s="844"/>
      <c r="DK113" s="845"/>
      <c r="DL113" s="846" t="s">
        <v>130</v>
      </c>
      <c r="DM113" s="844"/>
      <c r="DN113" s="844"/>
      <c r="DO113" s="844"/>
      <c r="DP113" s="845"/>
      <c r="DQ113" s="846" t="s">
        <v>437</v>
      </c>
      <c r="DR113" s="844"/>
      <c r="DS113" s="844"/>
      <c r="DT113" s="844"/>
      <c r="DU113" s="845"/>
      <c r="DV113" s="888" t="s">
        <v>130</v>
      </c>
      <c r="DW113" s="889"/>
      <c r="DX113" s="889"/>
      <c r="DY113" s="889"/>
      <c r="DZ113" s="890"/>
    </row>
    <row r="114" spans="1:130" s="233" customFormat="1" ht="26.25" customHeight="1" x14ac:dyDescent="0.15">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12739</v>
      </c>
      <c r="AB114" s="844"/>
      <c r="AC114" s="844"/>
      <c r="AD114" s="844"/>
      <c r="AE114" s="845"/>
      <c r="AF114" s="846">
        <v>27810</v>
      </c>
      <c r="AG114" s="844"/>
      <c r="AH114" s="844"/>
      <c r="AI114" s="844"/>
      <c r="AJ114" s="845"/>
      <c r="AK114" s="846">
        <v>32674</v>
      </c>
      <c r="AL114" s="844"/>
      <c r="AM114" s="844"/>
      <c r="AN114" s="844"/>
      <c r="AO114" s="845"/>
      <c r="AP114" s="888">
        <v>1</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882727</v>
      </c>
      <c r="BR114" s="881"/>
      <c r="BS114" s="881"/>
      <c r="BT114" s="881"/>
      <c r="BU114" s="881"/>
      <c r="BV114" s="881">
        <v>824580</v>
      </c>
      <c r="BW114" s="881"/>
      <c r="BX114" s="881"/>
      <c r="BY114" s="881"/>
      <c r="BZ114" s="881"/>
      <c r="CA114" s="881">
        <v>802149</v>
      </c>
      <c r="CB114" s="881"/>
      <c r="CC114" s="881"/>
      <c r="CD114" s="881"/>
      <c r="CE114" s="881"/>
      <c r="CF114" s="939">
        <v>23.8</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130</v>
      </c>
      <c r="DH114" s="844"/>
      <c r="DI114" s="844"/>
      <c r="DJ114" s="844"/>
      <c r="DK114" s="845"/>
      <c r="DL114" s="846" t="s">
        <v>130</v>
      </c>
      <c r="DM114" s="844"/>
      <c r="DN114" s="844"/>
      <c r="DO114" s="844"/>
      <c r="DP114" s="845"/>
      <c r="DQ114" s="846" t="s">
        <v>130</v>
      </c>
      <c r="DR114" s="844"/>
      <c r="DS114" s="844"/>
      <c r="DT114" s="844"/>
      <c r="DU114" s="845"/>
      <c r="DV114" s="888" t="s">
        <v>130</v>
      </c>
      <c r="DW114" s="889"/>
      <c r="DX114" s="889"/>
      <c r="DY114" s="889"/>
      <c r="DZ114" s="890"/>
    </row>
    <row r="115" spans="1:130" s="233" customFormat="1" ht="26.25" customHeight="1" x14ac:dyDescent="0.15">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130</v>
      </c>
      <c r="AB115" s="983"/>
      <c r="AC115" s="983"/>
      <c r="AD115" s="983"/>
      <c r="AE115" s="984"/>
      <c r="AF115" s="985" t="s">
        <v>437</v>
      </c>
      <c r="AG115" s="983"/>
      <c r="AH115" s="983"/>
      <c r="AI115" s="983"/>
      <c r="AJ115" s="984"/>
      <c r="AK115" s="985" t="s">
        <v>130</v>
      </c>
      <c r="AL115" s="983"/>
      <c r="AM115" s="983"/>
      <c r="AN115" s="983"/>
      <c r="AO115" s="984"/>
      <c r="AP115" s="986" t="s">
        <v>130</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130</v>
      </c>
      <c r="BR115" s="881"/>
      <c r="BS115" s="881"/>
      <c r="BT115" s="881"/>
      <c r="BU115" s="881"/>
      <c r="BV115" s="881" t="s">
        <v>130</v>
      </c>
      <c r="BW115" s="881"/>
      <c r="BX115" s="881"/>
      <c r="BY115" s="881"/>
      <c r="BZ115" s="881"/>
      <c r="CA115" s="881" t="s">
        <v>437</v>
      </c>
      <c r="CB115" s="881"/>
      <c r="CC115" s="881"/>
      <c r="CD115" s="881"/>
      <c r="CE115" s="881"/>
      <c r="CF115" s="939" t="s">
        <v>130</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130</v>
      </c>
      <c r="DH115" s="844"/>
      <c r="DI115" s="844"/>
      <c r="DJ115" s="844"/>
      <c r="DK115" s="845"/>
      <c r="DL115" s="846" t="s">
        <v>130</v>
      </c>
      <c r="DM115" s="844"/>
      <c r="DN115" s="844"/>
      <c r="DO115" s="844"/>
      <c r="DP115" s="845"/>
      <c r="DQ115" s="846" t="s">
        <v>130</v>
      </c>
      <c r="DR115" s="844"/>
      <c r="DS115" s="844"/>
      <c r="DT115" s="844"/>
      <c r="DU115" s="845"/>
      <c r="DV115" s="888" t="s">
        <v>437</v>
      </c>
      <c r="DW115" s="889"/>
      <c r="DX115" s="889"/>
      <c r="DY115" s="889"/>
      <c r="DZ115" s="890"/>
    </row>
    <row r="116" spans="1:130" s="233" customFormat="1" ht="26.25" customHeight="1" x14ac:dyDescent="0.15">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130</v>
      </c>
      <c r="AB116" s="844"/>
      <c r="AC116" s="844"/>
      <c r="AD116" s="844"/>
      <c r="AE116" s="845"/>
      <c r="AF116" s="846">
        <v>1</v>
      </c>
      <c r="AG116" s="844"/>
      <c r="AH116" s="844"/>
      <c r="AI116" s="844"/>
      <c r="AJ116" s="845"/>
      <c r="AK116" s="846" t="s">
        <v>130</v>
      </c>
      <c r="AL116" s="844"/>
      <c r="AM116" s="844"/>
      <c r="AN116" s="844"/>
      <c r="AO116" s="845"/>
      <c r="AP116" s="888" t="s">
        <v>130</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130</v>
      </c>
      <c r="BR116" s="881"/>
      <c r="BS116" s="881"/>
      <c r="BT116" s="881"/>
      <c r="BU116" s="881"/>
      <c r="BV116" s="881" t="s">
        <v>437</v>
      </c>
      <c r="BW116" s="881"/>
      <c r="BX116" s="881"/>
      <c r="BY116" s="881"/>
      <c r="BZ116" s="881"/>
      <c r="CA116" s="881" t="s">
        <v>130</v>
      </c>
      <c r="CB116" s="881"/>
      <c r="CC116" s="881"/>
      <c r="CD116" s="881"/>
      <c r="CE116" s="881"/>
      <c r="CF116" s="939" t="s">
        <v>437</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130</v>
      </c>
      <c r="DH116" s="844"/>
      <c r="DI116" s="844"/>
      <c r="DJ116" s="844"/>
      <c r="DK116" s="845"/>
      <c r="DL116" s="846" t="s">
        <v>437</v>
      </c>
      <c r="DM116" s="844"/>
      <c r="DN116" s="844"/>
      <c r="DO116" s="844"/>
      <c r="DP116" s="845"/>
      <c r="DQ116" s="846" t="s">
        <v>130</v>
      </c>
      <c r="DR116" s="844"/>
      <c r="DS116" s="844"/>
      <c r="DT116" s="844"/>
      <c r="DU116" s="845"/>
      <c r="DV116" s="888" t="s">
        <v>130</v>
      </c>
      <c r="DW116" s="889"/>
      <c r="DX116" s="889"/>
      <c r="DY116" s="889"/>
      <c r="DZ116" s="890"/>
    </row>
    <row r="117" spans="1:130" s="233"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876957</v>
      </c>
      <c r="AB117" s="967"/>
      <c r="AC117" s="967"/>
      <c r="AD117" s="967"/>
      <c r="AE117" s="968"/>
      <c r="AF117" s="969">
        <v>940320</v>
      </c>
      <c r="AG117" s="967"/>
      <c r="AH117" s="967"/>
      <c r="AI117" s="967"/>
      <c r="AJ117" s="968"/>
      <c r="AK117" s="969">
        <v>930546</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130</v>
      </c>
      <c r="BR117" s="881"/>
      <c r="BS117" s="881"/>
      <c r="BT117" s="881"/>
      <c r="BU117" s="881"/>
      <c r="BV117" s="881" t="s">
        <v>130</v>
      </c>
      <c r="BW117" s="881"/>
      <c r="BX117" s="881"/>
      <c r="BY117" s="881"/>
      <c r="BZ117" s="881"/>
      <c r="CA117" s="881" t="s">
        <v>130</v>
      </c>
      <c r="CB117" s="881"/>
      <c r="CC117" s="881"/>
      <c r="CD117" s="881"/>
      <c r="CE117" s="881"/>
      <c r="CF117" s="939" t="s">
        <v>130</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130</v>
      </c>
      <c r="DH117" s="844"/>
      <c r="DI117" s="844"/>
      <c r="DJ117" s="844"/>
      <c r="DK117" s="845"/>
      <c r="DL117" s="846" t="s">
        <v>130</v>
      </c>
      <c r="DM117" s="844"/>
      <c r="DN117" s="844"/>
      <c r="DO117" s="844"/>
      <c r="DP117" s="845"/>
      <c r="DQ117" s="846" t="s">
        <v>130</v>
      </c>
      <c r="DR117" s="844"/>
      <c r="DS117" s="844"/>
      <c r="DT117" s="844"/>
      <c r="DU117" s="845"/>
      <c r="DV117" s="888" t="s">
        <v>130</v>
      </c>
      <c r="DW117" s="889"/>
      <c r="DX117" s="889"/>
      <c r="DY117" s="889"/>
      <c r="DZ117" s="890"/>
    </row>
    <row r="118" spans="1:130" s="233" customFormat="1" ht="26.25" customHeight="1" x14ac:dyDescent="0.15">
      <c r="A118" s="95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429</v>
      </c>
      <c r="AB118" s="960"/>
      <c r="AC118" s="960"/>
      <c r="AD118" s="960"/>
      <c r="AE118" s="961"/>
      <c r="AF118" s="962" t="s">
        <v>430</v>
      </c>
      <c r="AG118" s="960"/>
      <c r="AH118" s="960"/>
      <c r="AI118" s="960"/>
      <c r="AJ118" s="961"/>
      <c r="AK118" s="962" t="s">
        <v>310</v>
      </c>
      <c r="AL118" s="960"/>
      <c r="AM118" s="960"/>
      <c r="AN118" s="960"/>
      <c r="AO118" s="961"/>
      <c r="AP118" s="963" t="s">
        <v>431</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461</v>
      </c>
      <c r="BR118" s="909"/>
      <c r="BS118" s="909"/>
      <c r="BT118" s="909"/>
      <c r="BU118" s="909"/>
      <c r="BV118" s="909" t="s">
        <v>461</v>
      </c>
      <c r="BW118" s="909"/>
      <c r="BX118" s="909"/>
      <c r="BY118" s="909"/>
      <c r="BZ118" s="909"/>
      <c r="CA118" s="909" t="s">
        <v>461</v>
      </c>
      <c r="CB118" s="909"/>
      <c r="CC118" s="909"/>
      <c r="CD118" s="909"/>
      <c r="CE118" s="909"/>
      <c r="CF118" s="939" t="s">
        <v>461</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461</v>
      </c>
      <c r="DH118" s="844"/>
      <c r="DI118" s="844"/>
      <c r="DJ118" s="844"/>
      <c r="DK118" s="845"/>
      <c r="DL118" s="846" t="s">
        <v>461</v>
      </c>
      <c r="DM118" s="844"/>
      <c r="DN118" s="844"/>
      <c r="DO118" s="844"/>
      <c r="DP118" s="845"/>
      <c r="DQ118" s="846" t="s">
        <v>461</v>
      </c>
      <c r="DR118" s="844"/>
      <c r="DS118" s="844"/>
      <c r="DT118" s="844"/>
      <c r="DU118" s="845"/>
      <c r="DV118" s="888" t="s">
        <v>461</v>
      </c>
      <c r="DW118" s="889"/>
      <c r="DX118" s="889"/>
      <c r="DY118" s="889"/>
      <c r="DZ118" s="890"/>
    </row>
    <row r="119" spans="1:130" s="233" customFormat="1" ht="26.25" customHeight="1" x14ac:dyDescent="0.15">
      <c r="A119" s="882" t="s">
        <v>435</v>
      </c>
      <c r="B119" s="883"/>
      <c r="C119" s="924" t="s">
        <v>436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461</v>
      </c>
      <c r="AB119" s="953"/>
      <c r="AC119" s="953"/>
      <c r="AD119" s="953"/>
      <c r="AE119" s="954"/>
      <c r="AF119" s="955" t="s">
        <v>461</v>
      </c>
      <c r="AG119" s="953"/>
      <c r="AH119" s="953"/>
      <c r="AI119" s="953"/>
      <c r="AJ119" s="954"/>
      <c r="AK119" s="955" t="s">
        <v>461</v>
      </c>
      <c r="AL119" s="953"/>
      <c r="AM119" s="953"/>
      <c r="AN119" s="953"/>
      <c r="AO119" s="954"/>
      <c r="AP119" s="956" t="s">
        <v>461</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463</v>
      </c>
      <c r="BP119" s="942"/>
      <c r="BQ119" s="943">
        <v>10013536</v>
      </c>
      <c r="BR119" s="909"/>
      <c r="BS119" s="909"/>
      <c r="BT119" s="909"/>
      <c r="BU119" s="909"/>
      <c r="BV119" s="909">
        <v>9830680</v>
      </c>
      <c r="BW119" s="909"/>
      <c r="BX119" s="909"/>
      <c r="BY119" s="909"/>
      <c r="BZ119" s="909"/>
      <c r="CA119" s="909">
        <v>10217339</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461</v>
      </c>
      <c r="DH119" s="828"/>
      <c r="DI119" s="828"/>
      <c r="DJ119" s="828"/>
      <c r="DK119" s="829"/>
      <c r="DL119" s="830" t="s">
        <v>461</v>
      </c>
      <c r="DM119" s="828"/>
      <c r="DN119" s="828"/>
      <c r="DO119" s="828"/>
      <c r="DP119" s="829"/>
      <c r="DQ119" s="830" t="s">
        <v>461</v>
      </c>
      <c r="DR119" s="828"/>
      <c r="DS119" s="828"/>
      <c r="DT119" s="828"/>
      <c r="DU119" s="829"/>
      <c r="DV119" s="912" t="s">
        <v>461</v>
      </c>
      <c r="DW119" s="913"/>
      <c r="DX119" s="913"/>
      <c r="DY119" s="913"/>
      <c r="DZ119" s="914"/>
    </row>
    <row r="120" spans="1:130" s="233" customFormat="1" ht="26.25" customHeight="1" x14ac:dyDescent="0.15">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461</v>
      </c>
      <c r="AB120" s="844"/>
      <c r="AC120" s="844"/>
      <c r="AD120" s="844"/>
      <c r="AE120" s="845"/>
      <c r="AF120" s="846" t="s">
        <v>461</v>
      </c>
      <c r="AG120" s="844"/>
      <c r="AH120" s="844"/>
      <c r="AI120" s="844"/>
      <c r="AJ120" s="845"/>
      <c r="AK120" s="846" t="s">
        <v>461</v>
      </c>
      <c r="AL120" s="844"/>
      <c r="AM120" s="844"/>
      <c r="AN120" s="844"/>
      <c r="AO120" s="845"/>
      <c r="AP120" s="888" t="s">
        <v>461</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3169083</v>
      </c>
      <c r="BR120" s="906"/>
      <c r="BS120" s="906"/>
      <c r="BT120" s="906"/>
      <c r="BU120" s="906"/>
      <c r="BV120" s="906">
        <v>3108480</v>
      </c>
      <c r="BW120" s="906"/>
      <c r="BX120" s="906"/>
      <c r="BY120" s="906"/>
      <c r="BZ120" s="906"/>
      <c r="CA120" s="906">
        <v>3522685</v>
      </c>
      <c r="CB120" s="906"/>
      <c r="CC120" s="906"/>
      <c r="CD120" s="906"/>
      <c r="CE120" s="906"/>
      <c r="CF120" s="930">
        <v>104.5</v>
      </c>
      <c r="CG120" s="931"/>
      <c r="CH120" s="931"/>
      <c r="CI120" s="931"/>
      <c r="CJ120" s="931"/>
      <c r="CK120" s="932" t="s">
        <v>467</v>
      </c>
      <c r="CL120" s="916"/>
      <c r="CM120" s="916"/>
      <c r="CN120" s="916"/>
      <c r="CO120" s="917"/>
      <c r="CP120" s="936" t="s">
        <v>468</v>
      </c>
      <c r="CQ120" s="937"/>
      <c r="CR120" s="937"/>
      <c r="CS120" s="937"/>
      <c r="CT120" s="937"/>
      <c r="CU120" s="937"/>
      <c r="CV120" s="937"/>
      <c r="CW120" s="937"/>
      <c r="CX120" s="937"/>
      <c r="CY120" s="937"/>
      <c r="CZ120" s="937"/>
      <c r="DA120" s="937"/>
      <c r="DB120" s="937"/>
      <c r="DC120" s="937"/>
      <c r="DD120" s="937"/>
      <c r="DE120" s="937"/>
      <c r="DF120" s="938"/>
      <c r="DG120" s="925">
        <v>986581</v>
      </c>
      <c r="DH120" s="906"/>
      <c r="DI120" s="906"/>
      <c r="DJ120" s="906"/>
      <c r="DK120" s="906"/>
      <c r="DL120" s="906">
        <v>919496</v>
      </c>
      <c r="DM120" s="906"/>
      <c r="DN120" s="906"/>
      <c r="DO120" s="906"/>
      <c r="DP120" s="906"/>
      <c r="DQ120" s="906">
        <v>910743</v>
      </c>
      <c r="DR120" s="906"/>
      <c r="DS120" s="906"/>
      <c r="DT120" s="906"/>
      <c r="DU120" s="906"/>
      <c r="DV120" s="907">
        <v>27</v>
      </c>
      <c r="DW120" s="907"/>
      <c r="DX120" s="907"/>
      <c r="DY120" s="907"/>
      <c r="DZ120" s="908"/>
    </row>
    <row r="121" spans="1:130" s="233"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461</v>
      </c>
      <c r="AB121" s="844"/>
      <c r="AC121" s="844"/>
      <c r="AD121" s="844"/>
      <c r="AE121" s="845"/>
      <c r="AF121" s="846" t="s">
        <v>461</v>
      </c>
      <c r="AG121" s="844"/>
      <c r="AH121" s="844"/>
      <c r="AI121" s="844"/>
      <c r="AJ121" s="845"/>
      <c r="AK121" s="846" t="s">
        <v>461</v>
      </c>
      <c r="AL121" s="844"/>
      <c r="AM121" s="844"/>
      <c r="AN121" s="844"/>
      <c r="AO121" s="845"/>
      <c r="AP121" s="888" t="s">
        <v>461</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42868</v>
      </c>
      <c r="BR121" s="881"/>
      <c r="BS121" s="881"/>
      <c r="BT121" s="881"/>
      <c r="BU121" s="881"/>
      <c r="BV121" s="881">
        <v>35323</v>
      </c>
      <c r="BW121" s="881"/>
      <c r="BX121" s="881"/>
      <c r="BY121" s="881"/>
      <c r="BZ121" s="881"/>
      <c r="CA121" s="881">
        <v>26603</v>
      </c>
      <c r="CB121" s="881"/>
      <c r="CC121" s="881"/>
      <c r="CD121" s="881"/>
      <c r="CE121" s="881"/>
      <c r="CF121" s="939">
        <v>0.8</v>
      </c>
      <c r="CG121" s="940"/>
      <c r="CH121" s="940"/>
      <c r="CI121" s="940"/>
      <c r="CJ121" s="940"/>
      <c r="CK121" s="933"/>
      <c r="CL121" s="919"/>
      <c r="CM121" s="919"/>
      <c r="CN121" s="919"/>
      <c r="CO121" s="920"/>
      <c r="CP121" s="899" t="s">
        <v>471</v>
      </c>
      <c r="CQ121" s="900"/>
      <c r="CR121" s="900"/>
      <c r="CS121" s="900"/>
      <c r="CT121" s="900"/>
      <c r="CU121" s="900"/>
      <c r="CV121" s="900"/>
      <c r="CW121" s="900"/>
      <c r="CX121" s="900"/>
      <c r="CY121" s="900"/>
      <c r="CZ121" s="900"/>
      <c r="DA121" s="900"/>
      <c r="DB121" s="900"/>
      <c r="DC121" s="900"/>
      <c r="DD121" s="900"/>
      <c r="DE121" s="900"/>
      <c r="DF121" s="901"/>
      <c r="DG121" s="880">
        <v>815074</v>
      </c>
      <c r="DH121" s="881"/>
      <c r="DI121" s="881"/>
      <c r="DJ121" s="881"/>
      <c r="DK121" s="881"/>
      <c r="DL121" s="881">
        <v>699776</v>
      </c>
      <c r="DM121" s="881"/>
      <c r="DN121" s="881"/>
      <c r="DO121" s="881"/>
      <c r="DP121" s="881"/>
      <c r="DQ121" s="881">
        <v>648131</v>
      </c>
      <c r="DR121" s="881"/>
      <c r="DS121" s="881"/>
      <c r="DT121" s="881"/>
      <c r="DU121" s="881"/>
      <c r="DV121" s="858">
        <v>19.2</v>
      </c>
      <c r="DW121" s="858"/>
      <c r="DX121" s="858"/>
      <c r="DY121" s="858"/>
      <c r="DZ121" s="859"/>
    </row>
    <row r="122" spans="1:130" s="233" customFormat="1" ht="26.25" customHeight="1" x14ac:dyDescent="0.15">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461</v>
      </c>
      <c r="AB122" s="844"/>
      <c r="AC122" s="844"/>
      <c r="AD122" s="844"/>
      <c r="AE122" s="845"/>
      <c r="AF122" s="846" t="s">
        <v>461</v>
      </c>
      <c r="AG122" s="844"/>
      <c r="AH122" s="844"/>
      <c r="AI122" s="844"/>
      <c r="AJ122" s="845"/>
      <c r="AK122" s="846" t="s">
        <v>461</v>
      </c>
      <c r="AL122" s="844"/>
      <c r="AM122" s="844"/>
      <c r="AN122" s="844"/>
      <c r="AO122" s="845"/>
      <c r="AP122" s="888" t="s">
        <v>461</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5702660</v>
      </c>
      <c r="BR122" s="909"/>
      <c r="BS122" s="909"/>
      <c r="BT122" s="909"/>
      <c r="BU122" s="909"/>
      <c r="BV122" s="909">
        <v>5995876</v>
      </c>
      <c r="BW122" s="909"/>
      <c r="BX122" s="909"/>
      <c r="BY122" s="909"/>
      <c r="BZ122" s="909"/>
      <c r="CA122" s="909">
        <v>6251726</v>
      </c>
      <c r="CB122" s="909"/>
      <c r="CC122" s="909"/>
      <c r="CD122" s="909"/>
      <c r="CE122" s="909"/>
      <c r="CF122" s="910">
        <v>185.5</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v>480498</v>
      </c>
      <c r="DH122" s="881"/>
      <c r="DI122" s="881"/>
      <c r="DJ122" s="881"/>
      <c r="DK122" s="881"/>
      <c r="DL122" s="881">
        <v>369196</v>
      </c>
      <c r="DM122" s="881"/>
      <c r="DN122" s="881"/>
      <c r="DO122" s="881"/>
      <c r="DP122" s="881"/>
      <c r="DQ122" s="881">
        <v>359891</v>
      </c>
      <c r="DR122" s="881"/>
      <c r="DS122" s="881"/>
      <c r="DT122" s="881"/>
      <c r="DU122" s="881"/>
      <c r="DV122" s="858">
        <v>10.7</v>
      </c>
      <c r="DW122" s="858"/>
      <c r="DX122" s="858"/>
      <c r="DY122" s="858"/>
      <c r="DZ122" s="859"/>
    </row>
    <row r="123" spans="1:130" s="233" customFormat="1" ht="26.25" customHeight="1" x14ac:dyDescent="0.15">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461</v>
      </c>
      <c r="AB123" s="844"/>
      <c r="AC123" s="844"/>
      <c r="AD123" s="844"/>
      <c r="AE123" s="845"/>
      <c r="AF123" s="846" t="s">
        <v>461</v>
      </c>
      <c r="AG123" s="844"/>
      <c r="AH123" s="844"/>
      <c r="AI123" s="844"/>
      <c r="AJ123" s="845"/>
      <c r="AK123" s="846" t="s">
        <v>461</v>
      </c>
      <c r="AL123" s="844"/>
      <c r="AM123" s="844"/>
      <c r="AN123" s="844"/>
      <c r="AO123" s="845"/>
      <c r="AP123" s="888" t="s">
        <v>461</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474</v>
      </c>
      <c r="BP123" s="942"/>
      <c r="BQ123" s="896">
        <v>8914611</v>
      </c>
      <c r="BR123" s="897"/>
      <c r="BS123" s="897"/>
      <c r="BT123" s="897"/>
      <c r="BU123" s="897"/>
      <c r="BV123" s="897">
        <v>9139679</v>
      </c>
      <c r="BW123" s="897"/>
      <c r="BX123" s="897"/>
      <c r="BY123" s="897"/>
      <c r="BZ123" s="897"/>
      <c r="CA123" s="897">
        <v>9801014</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461</v>
      </c>
      <c r="AB124" s="844"/>
      <c r="AC124" s="844"/>
      <c r="AD124" s="844"/>
      <c r="AE124" s="845"/>
      <c r="AF124" s="846" t="s">
        <v>461</v>
      </c>
      <c r="AG124" s="844"/>
      <c r="AH124" s="844"/>
      <c r="AI124" s="844"/>
      <c r="AJ124" s="845"/>
      <c r="AK124" s="846" t="s">
        <v>461</v>
      </c>
      <c r="AL124" s="844"/>
      <c r="AM124" s="844"/>
      <c r="AN124" s="844"/>
      <c r="AO124" s="845"/>
      <c r="AP124" s="888" t="s">
        <v>461</v>
      </c>
      <c r="AQ124" s="889"/>
      <c r="AR124" s="889"/>
      <c r="AS124" s="889"/>
      <c r="AT124" s="890"/>
      <c r="AU124" s="891" t="s">
        <v>475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38.1</v>
      </c>
      <c r="BR124" s="895"/>
      <c r="BS124" s="895"/>
      <c r="BT124" s="895"/>
      <c r="BU124" s="895"/>
      <c r="BV124" s="895">
        <v>21.8</v>
      </c>
      <c r="BW124" s="895"/>
      <c r="BX124" s="895"/>
      <c r="BY124" s="895"/>
      <c r="BZ124" s="895"/>
      <c r="CA124" s="895">
        <v>12.3</v>
      </c>
      <c r="CB124" s="895"/>
      <c r="CC124" s="895"/>
      <c r="CD124" s="895"/>
      <c r="CE124" s="895"/>
      <c r="CF124" s="790"/>
      <c r="CG124" s="791"/>
      <c r="CH124" s="791"/>
      <c r="CI124" s="791"/>
      <c r="CJ124" s="926"/>
      <c r="CK124" s="934"/>
      <c r="CL124" s="934"/>
      <c r="CM124" s="934"/>
      <c r="CN124" s="934"/>
      <c r="CO124" s="935"/>
      <c r="CP124" s="899" t="s">
        <v>476</v>
      </c>
      <c r="CQ124" s="900"/>
      <c r="CR124" s="900"/>
      <c r="CS124" s="900"/>
      <c r="CT124" s="900"/>
      <c r="CU124" s="900"/>
      <c r="CV124" s="900"/>
      <c r="CW124" s="900"/>
      <c r="CX124" s="900"/>
      <c r="CY124" s="900"/>
      <c r="CZ124" s="900"/>
      <c r="DA124" s="900"/>
      <c r="DB124" s="900"/>
      <c r="DC124" s="900"/>
      <c r="DD124" s="900"/>
      <c r="DE124" s="900"/>
      <c r="DF124" s="901"/>
      <c r="DG124" s="827" t="s">
        <v>477</v>
      </c>
      <c r="DH124" s="828"/>
      <c r="DI124" s="828"/>
      <c r="DJ124" s="828"/>
      <c r="DK124" s="829"/>
      <c r="DL124" s="830" t="s">
        <v>477</v>
      </c>
      <c r="DM124" s="828"/>
      <c r="DN124" s="828"/>
      <c r="DO124" s="828"/>
      <c r="DP124" s="829"/>
      <c r="DQ124" s="830" t="s">
        <v>477</v>
      </c>
      <c r="DR124" s="828"/>
      <c r="DS124" s="828"/>
      <c r="DT124" s="828"/>
      <c r="DU124" s="829"/>
      <c r="DV124" s="912" t="s">
        <v>477</v>
      </c>
      <c r="DW124" s="913"/>
      <c r="DX124" s="913"/>
      <c r="DY124" s="913"/>
      <c r="DZ124" s="914"/>
    </row>
    <row r="125" spans="1:130" s="233" customFormat="1" ht="26.25" customHeight="1" x14ac:dyDescent="0.15">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477</v>
      </c>
      <c r="AB125" s="844"/>
      <c r="AC125" s="844"/>
      <c r="AD125" s="844"/>
      <c r="AE125" s="845"/>
      <c r="AF125" s="846" t="s">
        <v>130</v>
      </c>
      <c r="AG125" s="844"/>
      <c r="AH125" s="844"/>
      <c r="AI125" s="844"/>
      <c r="AJ125" s="845"/>
      <c r="AK125" s="846" t="s">
        <v>477</v>
      </c>
      <c r="AL125" s="844"/>
      <c r="AM125" s="844"/>
      <c r="AN125" s="844"/>
      <c r="AO125" s="845"/>
      <c r="AP125" s="888" t="s">
        <v>477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478</v>
      </c>
      <c r="CL125" s="916"/>
      <c r="CM125" s="916"/>
      <c r="CN125" s="916"/>
      <c r="CO125" s="917"/>
      <c r="CP125" s="924" t="s">
        <v>479</v>
      </c>
      <c r="CQ125" s="872"/>
      <c r="CR125" s="872"/>
      <c r="CS125" s="872"/>
      <c r="CT125" s="872"/>
      <c r="CU125" s="872"/>
      <c r="CV125" s="872"/>
      <c r="CW125" s="872"/>
      <c r="CX125" s="872"/>
      <c r="CY125" s="872"/>
      <c r="CZ125" s="872"/>
      <c r="DA125" s="872"/>
      <c r="DB125" s="872"/>
      <c r="DC125" s="872"/>
      <c r="DD125" s="872"/>
      <c r="DE125" s="872"/>
      <c r="DF125" s="873"/>
      <c r="DG125" s="925" t="s">
        <v>477</v>
      </c>
      <c r="DH125" s="906"/>
      <c r="DI125" s="906"/>
      <c r="DJ125" s="906"/>
      <c r="DK125" s="906"/>
      <c r="DL125" s="906" t="s">
        <v>477</v>
      </c>
      <c r="DM125" s="906"/>
      <c r="DN125" s="906"/>
      <c r="DO125" s="906"/>
      <c r="DP125" s="906"/>
      <c r="DQ125" s="906" t="s">
        <v>477</v>
      </c>
      <c r="DR125" s="906"/>
      <c r="DS125" s="906"/>
      <c r="DT125" s="906"/>
      <c r="DU125" s="906"/>
      <c r="DV125" s="907" t="s">
        <v>477</v>
      </c>
      <c r="DW125" s="907"/>
      <c r="DX125" s="907"/>
      <c r="DY125" s="907"/>
      <c r="DZ125" s="908"/>
    </row>
    <row r="126" spans="1:130" s="233" customFormat="1" ht="26.25" customHeight="1" thickBot="1" x14ac:dyDescent="0.2">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477</v>
      </c>
      <c r="AB126" s="844"/>
      <c r="AC126" s="844"/>
      <c r="AD126" s="844"/>
      <c r="AE126" s="845"/>
      <c r="AF126" s="846" t="s">
        <v>477</v>
      </c>
      <c r="AG126" s="844"/>
      <c r="AH126" s="844"/>
      <c r="AI126" s="844"/>
      <c r="AJ126" s="845"/>
      <c r="AK126" s="846" t="s">
        <v>477</v>
      </c>
      <c r="AL126" s="844"/>
      <c r="AM126" s="844"/>
      <c r="AN126" s="844"/>
      <c r="AO126" s="845"/>
      <c r="AP126" s="888" t="s">
        <v>477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480</v>
      </c>
      <c r="CQ126" s="816"/>
      <c r="CR126" s="816"/>
      <c r="CS126" s="816"/>
      <c r="CT126" s="816"/>
      <c r="CU126" s="816"/>
      <c r="CV126" s="816"/>
      <c r="CW126" s="816"/>
      <c r="CX126" s="816"/>
      <c r="CY126" s="816"/>
      <c r="CZ126" s="816"/>
      <c r="DA126" s="816"/>
      <c r="DB126" s="816"/>
      <c r="DC126" s="816"/>
      <c r="DD126" s="816"/>
      <c r="DE126" s="816"/>
      <c r="DF126" s="817"/>
      <c r="DG126" s="880" t="s">
        <v>477</v>
      </c>
      <c r="DH126" s="881"/>
      <c r="DI126" s="881"/>
      <c r="DJ126" s="881"/>
      <c r="DK126" s="881"/>
      <c r="DL126" s="881" t="s">
        <v>477</v>
      </c>
      <c r="DM126" s="881"/>
      <c r="DN126" s="881"/>
      <c r="DO126" s="881"/>
      <c r="DP126" s="881"/>
      <c r="DQ126" s="881" t="s">
        <v>477</v>
      </c>
      <c r="DR126" s="881"/>
      <c r="DS126" s="881"/>
      <c r="DT126" s="881"/>
      <c r="DU126" s="881"/>
      <c r="DV126" s="858" t="s">
        <v>477</v>
      </c>
      <c r="DW126" s="858"/>
      <c r="DX126" s="858"/>
      <c r="DY126" s="858"/>
      <c r="DZ126" s="859"/>
    </row>
    <row r="127" spans="1:130" s="233" customFormat="1" ht="26.25" customHeight="1" x14ac:dyDescent="0.15">
      <c r="A127" s="886"/>
      <c r="B127" s="887"/>
      <c r="C127" s="902" t="s">
        <v>481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477</v>
      </c>
      <c r="AB127" s="844"/>
      <c r="AC127" s="844"/>
      <c r="AD127" s="844"/>
      <c r="AE127" s="845"/>
      <c r="AF127" s="846" t="s">
        <v>477</v>
      </c>
      <c r="AG127" s="844"/>
      <c r="AH127" s="844"/>
      <c r="AI127" s="844"/>
      <c r="AJ127" s="845"/>
      <c r="AK127" s="846" t="s">
        <v>477</v>
      </c>
      <c r="AL127" s="844"/>
      <c r="AM127" s="844"/>
      <c r="AN127" s="844"/>
      <c r="AO127" s="845"/>
      <c r="AP127" s="888" t="s">
        <v>477</v>
      </c>
      <c r="AQ127" s="889"/>
      <c r="AR127" s="889"/>
      <c r="AS127" s="889"/>
      <c r="AT127" s="890"/>
      <c r="AU127" s="235"/>
      <c r="AV127" s="235"/>
      <c r="AW127" s="235"/>
      <c r="AX127" s="905" t="s">
        <v>482</v>
      </c>
      <c r="AY127" s="876"/>
      <c r="AZ127" s="876"/>
      <c r="BA127" s="876"/>
      <c r="BB127" s="876"/>
      <c r="BC127" s="876"/>
      <c r="BD127" s="876"/>
      <c r="BE127" s="877"/>
      <c r="BF127" s="875" t="s">
        <v>483</v>
      </c>
      <c r="BG127" s="876"/>
      <c r="BH127" s="876"/>
      <c r="BI127" s="876"/>
      <c r="BJ127" s="876"/>
      <c r="BK127" s="876"/>
      <c r="BL127" s="877"/>
      <c r="BM127" s="875" t="s">
        <v>484</v>
      </c>
      <c r="BN127" s="876"/>
      <c r="BO127" s="876"/>
      <c r="BP127" s="876"/>
      <c r="BQ127" s="876"/>
      <c r="BR127" s="876"/>
      <c r="BS127" s="877"/>
      <c r="BT127" s="875" t="s">
        <v>485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486</v>
      </c>
      <c r="CQ127" s="816"/>
      <c r="CR127" s="816"/>
      <c r="CS127" s="816"/>
      <c r="CT127" s="816"/>
      <c r="CU127" s="816"/>
      <c r="CV127" s="816"/>
      <c r="CW127" s="816"/>
      <c r="CX127" s="816"/>
      <c r="CY127" s="816"/>
      <c r="CZ127" s="816"/>
      <c r="DA127" s="816"/>
      <c r="DB127" s="816"/>
      <c r="DC127" s="816"/>
      <c r="DD127" s="816"/>
      <c r="DE127" s="816"/>
      <c r="DF127" s="817"/>
      <c r="DG127" s="880" t="s">
        <v>477</v>
      </c>
      <c r="DH127" s="881"/>
      <c r="DI127" s="881"/>
      <c r="DJ127" s="881"/>
      <c r="DK127" s="881"/>
      <c r="DL127" s="881" t="s">
        <v>477</v>
      </c>
      <c r="DM127" s="881"/>
      <c r="DN127" s="881"/>
      <c r="DO127" s="881"/>
      <c r="DP127" s="881"/>
      <c r="DQ127" s="881" t="s">
        <v>477</v>
      </c>
      <c r="DR127" s="881"/>
      <c r="DS127" s="881"/>
      <c r="DT127" s="881"/>
      <c r="DU127" s="881"/>
      <c r="DV127" s="858" t="s">
        <v>477</v>
      </c>
      <c r="DW127" s="858"/>
      <c r="DX127" s="858"/>
      <c r="DY127" s="858"/>
      <c r="DZ127" s="859"/>
    </row>
    <row r="128" spans="1:130" s="233" customFormat="1" ht="26.25" customHeight="1" thickBot="1" x14ac:dyDescent="0.2">
      <c r="A128" s="860" t="s">
        <v>487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488</v>
      </c>
      <c r="X128" s="862"/>
      <c r="Y128" s="862"/>
      <c r="Z128" s="863"/>
      <c r="AA128" s="864">
        <v>7814</v>
      </c>
      <c r="AB128" s="865"/>
      <c r="AC128" s="865"/>
      <c r="AD128" s="865"/>
      <c r="AE128" s="866"/>
      <c r="AF128" s="867">
        <v>7187</v>
      </c>
      <c r="AG128" s="865"/>
      <c r="AH128" s="865"/>
      <c r="AI128" s="865"/>
      <c r="AJ128" s="866"/>
      <c r="AK128" s="867">
        <v>6438</v>
      </c>
      <c r="AL128" s="865"/>
      <c r="AM128" s="865"/>
      <c r="AN128" s="865"/>
      <c r="AO128" s="866"/>
      <c r="AP128" s="868"/>
      <c r="AQ128" s="869"/>
      <c r="AR128" s="869"/>
      <c r="AS128" s="869"/>
      <c r="AT128" s="870"/>
      <c r="AU128" s="235"/>
      <c r="AV128" s="235"/>
      <c r="AW128" s="235"/>
      <c r="AX128" s="871" t="s">
        <v>489</v>
      </c>
      <c r="AY128" s="872"/>
      <c r="AZ128" s="872"/>
      <c r="BA128" s="872"/>
      <c r="BB128" s="872"/>
      <c r="BC128" s="872"/>
      <c r="BD128" s="872"/>
      <c r="BE128" s="873"/>
      <c r="BF128" s="850" t="s">
        <v>477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490</v>
      </c>
      <c r="CQ128" s="794"/>
      <c r="CR128" s="794"/>
      <c r="CS128" s="794"/>
      <c r="CT128" s="794"/>
      <c r="CU128" s="794"/>
      <c r="CV128" s="794"/>
      <c r="CW128" s="794"/>
      <c r="CX128" s="794"/>
      <c r="CY128" s="794"/>
      <c r="CZ128" s="794"/>
      <c r="DA128" s="794"/>
      <c r="DB128" s="794"/>
      <c r="DC128" s="794"/>
      <c r="DD128" s="794"/>
      <c r="DE128" s="794"/>
      <c r="DF128" s="795"/>
      <c r="DG128" s="854" t="s">
        <v>491</v>
      </c>
      <c r="DH128" s="855"/>
      <c r="DI128" s="855"/>
      <c r="DJ128" s="855"/>
      <c r="DK128" s="855"/>
      <c r="DL128" s="855" t="s">
        <v>492</v>
      </c>
      <c r="DM128" s="855"/>
      <c r="DN128" s="855"/>
      <c r="DO128" s="855"/>
      <c r="DP128" s="855"/>
      <c r="DQ128" s="855" t="s">
        <v>492</v>
      </c>
      <c r="DR128" s="855"/>
      <c r="DS128" s="855"/>
      <c r="DT128" s="855"/>
      <c r="DU128" s="855"/>
      <c r="DV128" s="856" t="s">
        <v>493</v>
      </c>
      <c r="DW128" s="856"/>
      <c r="DX128" s="856"/>
      <c r="DY128" s="856"/>
      <c r="DZ128" s="857"/>
    </row>
    <row r="129" spans="1:131" s="233" customFormat="1" ht="26.25" customHeight="1" x14ac:dyDescent="0.15">
      <c r="A129" s="838" t="s">
        <v>109</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3494240</v>
      </c>
      <c r="AB129" s="844"/>
      <c r="AC129" s="844"/>
      <c r="AD129" s="844"/>
      <c r="AE129" s="845"/>
      <c r="AF129" s="846">
        <v>3790715</v>
      </c>
      <c r="AG129" s="844"/>
      <c r="AH129" s="844"/>
      <c r="AI129" s="844"/>
      <c r="AJ129" s="845"/>
      <c r="AK129" s="846">
        <v>3979464</v>
      </c>
      <c r="AL129" s="844"/>
      <c r="AM129" s="844"/>
      <c r="AN129" s="844"/>
      <c r="AO129" s="845"/>
      <c r="AP129" s="847"/>
      <c r="AQ129" s="848"/>
      <c r="AR129" s="848"/>
      <c r="AS129" s="848"/>
      <c r="AT129" s="849"/>
      <c r="AU129" s="236"/>
      <c r="AV129" s="236"/>
      <c r="AW129" s="236"/>
      <c r="AX129" s="815" t="s">
        <v>495</v>
      </c>
      <c r="AY129" s="816"/>
      <c r="AZ129" s="816"/>
      <c r="BA129" s="816"/>
      <c r="BB129" s="816"/>
      <c r="BC129" s="816"/>
      <c r="BD129" s="816"/>
      <c r="BE129" s="817"/>
      <c r="BF129" s="834" t="s">
        <v>496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616894</v>
      </c>
      <c r="AB130" s="844"/>
      <c r="AC130" s="844"/>
      <c r="AD130" s="844"/>
      <c r="AE130" s="845"/>
      <c r="AF130" s="846">
        <v>622239</v>
      </c>
      <c r="AG130" s="844"/>
      <c r="AH130" s="844"/>
      <c r="AI130" s="844"/>
      <c r="AJ130" s="845"/>
      <c r="AK130" s="846">
        <v>608873</v>
      </c>
      <c r="AL130" s="844"/>
      <c r="AM130" s="844"/>
      <c r="AN130" s="844"/>
      <c r="AO130" s="845"/>
      <c r="AP130" s="847"/>
      <c r="AQ130" s="848"/>
      <c r="AR130" s="848"/>
      <c r="AS130" s="848"/>
      <c r="AT130" s="849"/>
      <c r="AU130" s="236"/>
      <c r="AV130" s="236"/>
      <c r="AW130" s="236"/>
      <c r="AX130" s="815" t="s">
        <v>499</v>
      </c>
      <c r="AY130" s="816"/>
      <c r="AZ130" s="816"/>
      <c r="BA130" s="816"/>
      <c r="BB130" s="816"/>
      <c r="BC130" s="816"/>
      <c r="BD130" s="816"/>
      <c r="BE130" s="817"/>
      <c r="BF130" s="818">
        <v>9.3000000000000007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2877346</v>
      </c>
      <c r="AB131" s="828"/>
      <c r="AC131" s="828"/>
      <c r="AD131" s="828"/>
      <c r="AE131" s="829"/>
      <c r="AF131" s="830">
        <v>3168476</v>
      </c>
      <c r="AG131" s="828"/>
      <c r="AH131" s="828"/>
      <c r="AI131" s="828"/>
      <c r="AJ131" s="829"/>
      <c r="AK131" s="830">
        <v>3370591</v>
      </c>
      <c r="AL131" s="828"/>
      <c r="AM131" s="828"/>
      <c r="AN131" s="828"/>
      <c r="AO131" s="829"/>
      <c r="AP131" s="831"/>
      <c r="AQ131" s="832"/>
      <c r="AR131" s="832"/>
      <c r="AS131" s="832"/>
      <c r="AT131" s="833"/>
      <c r="AU131" s="236"/>
      <c r="AV131" s="236"/>
      <c r="AW131" s="236"/>
      <c r="AX131" s="793" t="s">
        <v>501</v>
      </c>
      <c r="AY131" s="794"/>
      <c r="AZ131" s="794"/>
      <c r="BA131" s="794"/>
      <c r="BB131" s="794"/>
      <c r="BC131" s="794"/>
      <c r="BD131" s="794"/>
      <c r="BE131" s="795"/>
      <c r="BF131" s="796">
        <v>12.3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8.7667246139999992</v>
      </c>
      <c r="AB132" s="809"/>
      <c r="AC132" s="809"/>
      <c r="AD132" s="809"/>
      <c r="AE132" s="810"/>
      <c r="AF132" s="811">
        <v>9.8120989400000003</v>
      </c>
      <c r="AG132" s="809"/>
      <c r="AH132" s="809"/>
      <c r="AI132" s="809"/>
      <c r="AJ132" s="810"/>
      <c r="AK132" s="811">
        <v>9.3525141440000006</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8</v>
      </c>
      <c r="AB133" s="788"/>
      <c r="AC133" s="788"/>
      <c r="AD133" s="788"/>
      <c r="AE133" s="789"/>
      <c r="AF133" s="787">
        <v>8.9</v>
      </c>
      <c r="AG133" s="788"/>
      <c r="AH133" s="788"/>
      <c r="AI133" s="788"/>
      <c r="AJ133" s="789"/>
      <c r="AK133" s="787">
        <v>9.3000000000000007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moM3or8A/BnkNU5L/UoKwYviczGMAVWmghDTiUvX/oCBfNylYxnbRZolfBE3cac4GroY/BI3MUjFmM29vUIQQ==" saltValue="kmBpV+dfLkK4v+tB3V/9Z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2TDofvRzrwHH7NsWFj9uWX+VM7pHDeWeX1SmRLFwxWrbt3ORbIdVdvoAfy4AKg3lcXadJLx4WZMJ1agao1uJkA==" saltValue="CENpmRcu5K4oratv8DxJ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j4cq8CgO7/vUV8L7AvRHmW5ttJ31xJ7XwtZq0Ac4DBLfnfIBj1VmNju2BGHlbUvtJMmZNvZX4W5fvpM40OjsA==" saltValue="0eS3N6bhW+28xBRwOJn3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513</v>
      </c>
      <c r="AL9" s="1195"/>
      <c r="AM9" s="1195"/>
      <c r="AN9" s="1196"/>
      <c r="AO9" s="284">
        <v>1102848</v>
      </c>
      <c r="AP9" s="284">
        <v>132284</v>
      </c>
      <c r="AQ9" s="285">
        <v>135698</v>
      </c>
      <c r="AR9" s="286">
        <v>-2.5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514</v>
      </c>
      <c r="AL10" s="1195"/>
      <c r="AM10" s="1195"/>
      <c r="AN10" s="1196"/>
      <c r="AO10" s="287">
        <v>161775</v>
      </c>
      <c r="AP10" s="287">
        <v>19404</v>
      </c>
      <c r="AQ10" s="288">
        <v>15070</v>
      </c>
      <c r="AR10" s="289">
        <v>28.8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515</v>
      </c>
      <c r="AL11" s="1195"/>
      <c r="AM11" s="1195"/>
      <c r="AN11" s="1196"/>
      <c r="AO11" s="287" t="s">
        <v>516</v>
      </c>
      <c r="AP11" s="287" t="s">
        <v>516</v>
      </c>
      <c r="AQ11" s="288">
        <v>1204</v>
      </c>
      <c r="AR11" s="289" t="s">
        <v>516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517</v>
      </c>
      <c r="AL12" s="1195"/>
      <c r="AM12" s="1195"/>
      <c r="AN12" s="1196"/>
      <c r="AO12" s="287" t="s">
        <v>516</v>
      </c>
      <c r="AP12" s="287" t="s">
        <v>516</v>
      </c>
      <c r="AQ12" s="288" t="s">
        <v>516</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518</v>
      </c>
      <c r="AL13" s="1195"/>
      <c r="AM13" s="1195"/>
      <c r="AN13" s="1196"/>
      <c r="AO13" s="287">
        <v>72553</v>
      </c>
      <c r="AP13" s="287">
        <v>8703</v>
      </c>
      <c r="AQ13" s="288">
        <v>5161</v>
      </c>
      <c r="AR13" s="289">
        <v>68.599999999999994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519</v>
      </c>
      <c r="AL14" s="1195"/>
      <c r="AM14" s="1195"/>
      <c r="AN14" s="1196"/>
      <c r="AO14" s="287" t="s">
        <v>516</v>
      </c>
      <c r="AP14" s="287" t="s">
        <v>516</v>
      </c>
      <c r="AQ14" s="288">
        <v>2589</v>
      </c>
      <c r="AR14" s="289" t="s">
        <v>516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520</v>
      </c>
      <c r="AL15" s="1198"/>
      <c r="AM15" s="1198"/>
      <c r="AN15" s="1199"/>
      <c r="AO15" s="287">
        <v>-78732</v>
      </c>
      <c r="AP15" s="287">
        <v>-9444</v>
      </c>
      <c r="AQ15" s="288">
        <v>-9993</v>
      </c>
      <c r="AR15" s="289">
        <v>-5.5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1258444</v>
      </c>
      <c r="AP16" s="287">
        <v>150947</v>
      </c>
      <c r="AQ16" s="288">
        <v>149729</v>
      </c>
      <c r="AR16" s="289">
        <v>0.8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525</v>
      </c>
      <c r="AL21" s="1201"/>
      <c r="AM21" s="1201"/>
      <c r="AN21" s="1202"/>
      <c r="AO21" s="300">
        <v>12.23</v>
      </c>
      <c r="AP21" s="301">
        <v>13.47</v>
      </c>
      <c r="AQ21" s="302">
        <v>-1.24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526</v>
      </c>
      <c r="AL22" s="1201"/>
      <c r="AM22" s="1201"/>
      <c r="AN22" s="1202"/>
      <c r="AO22" s="305">
        <v>98.6</v>
      </c>
      <c r="AP22" s="306">
        <v>96.1</v>
      </c>
      <c r="AQ22" s="307">
        <v>2.5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530</v>
      </c>
      <c r="AL32" s="1185"/>
      <c r="AM32" s="1185"/>
      <c r="AN32" s="1186"/>
      <c r="AO32" s="315">
        <v>682447</v>
      </c>
      <c r="AP32" s="315">
        <v>81858</v>
      </c>
      <c r="AQ32" s="316">
        <v>77495</v>
      </c>
      <c r="AR32" s="317">
        <v>5.6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531</v>
      </c>
      <c r="AL33" s="1185"/>
      <c r="AM33" s="1185"/>
      <c r="AN33" s="1186"/>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532</v>
      </c>
      <c r="AL34" s="1185"/>
      <c r="AM34" s="1185"/>
      <c r="AN34" s="1186"/>
      <c r="AO34" s="315" t="s">
        <v>516</v>
      </c>
      <c r="AP34" s="315" t="s">
        <v>516</v>
      </c>
      <c r="AQ34" s="316" t="s">
        <v>516</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533</v>
      </c>
      <c r="AL35" s="1185"/>
      <c r="AM35" s="1185"/>
      <c r="AN35" s="1186"/>
      <c r="AO35" s="315">
        <v>215425</v>
      </c>
      <c r="AP35" s="315">
        <v>25840</v>
      </c>
      <c r="AQ35" s="316">
        <v>26940</v>
      </c>
      <c r="AR35" s="317">
        <v>-4.0999999999999996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534</v>
      </c>
      <c r="AL36" s="1185"/>
      <c r="AM36" s="1185"/>
      <c r="AN36" s="1186"/>
      <c r="AO36" s="315">
        <v>32674</v>
      </c>
      <c r="AP36" s="315">
        <v>3919</v>
      </c>
      <c r="AQ36" s="316">
        <v>3757</v>
      </c>
      <c r="AR36" s="317">
        <v>4.3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535</v>
      </c>
      <c r="AL37" s="1185"/>
      <c r="AM37" s="1185"/>
      <c r="AN37" s="1186"/>
      <c r="AO37" s="315" t="s">
        <v>516</v>
      </c>
      <c r="AP37" s="315" t="s">
        <v>516</v>
      </c>
      <c r="AQ37" s="316">
        <v>476</v>
      </c>
      <c r="AR37" s="317" t="s">
        <v>516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536</v>
      </c>
      <c r="AL38" s="1188"/>
      <c r="AM38" s="1188"/>
      <c r="AN38" s="1189"/>
      <c r="AO38" s="318" t="s">
        <v>516</v>
      </c>
      <c r="AP38" s="318" t="s">
        <v>516</v>
      </c>
      <c r="AQ38" s="319">
        <v>3</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537</v>
      </c>
      <c r="AL39" s="1188"/>
      <c r="AM39" s="1188"/>
      <c r="AN39" s="1189"/>
      <c r="AO39" s="315">
        <v>-6438</v>
      </c>
      <c r="AP39" s="315">
        <v>-772</v>
      </c>
      <c r="AQ39" s="316">
        <v>-1869</v>
      </c>
      <c r="AR39" s="317">
        <v>-58.7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538</v>
      </c>
      <c r="AL40" s="1185"/>
      <c r="AM40" s="1185"/>
      <c r="AN40" s="1186"/>
      <c r="AO40" s="315">
        <v>-608873</v>
      </c>
      <c r="AP40" s="315">
        <v>-73033</v>
      </c>
      <c r="AQ40" s="316">
        <v>-73868</v>
      </c>
      <c r="AR40" s="317">
        <v>-1.1000000000000001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303</v>
      </c>
      <c r="AL41" s="1191"/>
      <c r="AM41" s="1191"/>
      <c r="AN41" s="1192"/>
      <c r="AO41" s="315">
        <v>315235</v>
      </c>
      <c r="AP41" s="315">
        <v>37812</v>
      </c>
      <c r="AQ41" s="316">
        <v>32935</v>
      </c>
      <c r="AR41" s="317">
        <v>14.8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508</v>
      </c>
      <c r="AN49" s="1179" t="s">
        <v>542</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1313376</v>
      </c>
      <c r="AN51" s="337">
        <v>145866</v>
      </c>
      <c r="AO51" s="338">
        <v>70.2</v>
      </c>
      <c r="AP51" s="339">
        <v>122882</v>
      </c>
      <c r="AQ51" s="340">
        <v>-11.4</v>
      </c>
      <c r="AR51" s="341">
        <v>81.599999999999994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362826</v>
      </c>
      <c r="AN52" s="345">
        <v>40296</v>
      </c>
      <c r="AO52" s="346">
        <v>75.599999999999994</v>
      </c>
      <c r="AP52" s="347">
        <v>65785</v>
      </c>
      <c r="AQ52" s="348">
        <v>-7.6</v>
      </c>
      <c r="AR52" s="349">
        <v>83.2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1120567</v>
      </c>
      <c r="AN53" s="337">
        <v>127613</v>
      </c>
      <c r="AO53" s="338">
        <v>-12.5</v>
      </c>
      <c r="AP53" s="339">
        <v>114790</v>
      </c>
      <c r="AQ53" s="340">
        <v>-6.6</v>
      </c>
      <c r="AR53" s="341">
        <v>-5.9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700998</v>
      </c>
      <c r="AN54" s="345">
        <v>79831</v>
      </c>
      <c r="AO54" s="346">
        <v>98.1</v>
      </c>
      <c r="AP54" s="347">
        <v>55601</v>
      </c>
      <c r="AQ54" s="348">
        <v>-15.5</v>
      </c>
      <c r="AR54" s="349">
        <v>113.6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1283369</v>
      </c>
      <c r="AN55" s="337">
        <v>149038</v>
      </c>
      <c r="AO55" s="338">
        <v>16.8</v>
      </c>
      <c r="AP55" s="339">
        <v>126262</v>
      </c>
      <c r="AQ55" s="340">
        <v>10</v>
      </c>
      <c r="AR55" s="341">
        <v>6.8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971809</v>
      </c>
      <c r="AN56" s="345">
        <v>112857</v>
      </c>
      <c r="AO56" s="346">
        <v>41.4</v>
      </c>
      <c r="AP56" s="347">
        <v>56769</v>
      </c>
      <c r="AQ56" s="348">
        <v>2.1</v>
      </c>
      <c r="AR56" s="349">
        <v>39.299999999999997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911977</v>
      </c>
      <c r="AN57" s="337">
        <v>107773</v>
      </c>
      <c r="AO57" s="338">
        <v>-27.7</v>
      </c>
      <c r="AP57" s="339">
        <v>126525</v>
      </c>
      <c r="AQ57" s="340">
        <v>0.2</v>
      </c>
      <c r="AR57" s="341">
        <v>-27.9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665231</v>
      </c>
      <c r="AN58" s="345">
        <v>78614</v>
      </c>
      <c r="AO58" s="346">
        <v>-30.3</v>
      </c>
      <c r="AP58" s="347">
        <v>67052</v>
      </c>
      <c r="AQ58" s="348">
        <v>18.100000000000001</v>
      </c>
      <c r="AR58" s="349">
        <v>-48.4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1590789</v>
      </c>
      <c r="AN59" s="337">
        <v>190811</v>
      </c>
      <c r="AO59" s="338">
        <v>77</v>
      </c>
      <c r="AP59" s="339">
        <v>122054</v>
      </c>
      <c r="AQ59" s="340">
        <v>-3.5</v>
      </c>
      <c r="AR59" s="341">
        <v>80.5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1271244</v>
      </c>
      <c r="AN60" s="345">
        <v>152482</v>
      </c>
      <c r="AO60" s="346">
        <v>94</v>
      </c>
      <c r="AP60" s="347">
        <v>68298</v>
      </c>
      <c r="AQ60" s="348">
        <v>1.9</v>
      </c>
      <c r="AR60" s="349">
        <v>92.1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1244016</v>
      </c>
      <c r="AN61" s="352">
        <v>144220</v>
      </c>
      <c r="AO61" s="353">
        <v>24.8</v>
      </c>
      <c r="AP61" s="354">
        <v>122503</v>
      </c>
      <c r="AQ61" s="355">
        <v>-2.2999999999999998</v>
      </c>
      <c r="AR61" s="341">
        <v>27.1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794422</v>
      </c>
      <c r="AN62" s="345">
        <v>92816</v>
      </c>
      <c r="AO62" s="346">
        <v>55.8</v>
      </c>
      <c r="AP62" s="347">
        <v>62701</v>
      </c>
      <c r="AQ62" s="348">
        <v>-0.2</v>
      </c>
      <c r="AR62" s="349">
        <v>56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jhFMAL0r7yyIgYXvBjr6u9CXC130jDiT7L682Wuv80lPHF0xpuJ4Q1hzAhIO8Jt9XfBUVyulf71eYLMziXWNw==" saltValue="WYw01D1g44vvGDPC43N6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1" spans="125:125" ht="13.5" hidden="1" customHeight="1" x14ac:dyDescent="0.15">
      <c r="DU121" s="262"/>
    </row>
  </sheetData>
  <sheetProtection algorithmName="SHA-512" hashValue="28vs0OJed5MVbMvIhUg+YP++vcVu476C7je565jYnhKbL82Sc+dwrkfsrM9gqUZeFJXUfHsKGRs+wOSPO6cy5Q==" saltValue="skZd5Cgx2Y/ez7HEPJoO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ObRP6t6VWrYMjBKz6KfqX1RLfLRWd5I4f9Jb88Qrc+J53YWFrafgyhXE9aEHu7fEzjmG1RgKBAiZyMf6uv/IyQ==" saltValue="coTXqCa59ysW1Smi0mnm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3" t="s">
        <v>3</v>
      </c>
      <c r="D47" s="1203"/>
      <c r="E47" s="1204"/>
      <c r="F47" s="11">
        <v>40.99</v>
      </c>
      <c r="G47" s="12">
        <v>41.32</v>
      </c>
      <c r="H47" s="12">
        <v>35.299999999999997</v>
      </c>
      <c r="I47" s="12">
        <v>26.54</v>
      </c>
      <c r="J47" s="13">
        <v>27</v>
      </c>
    </row>
    <row r="48" spans="2:10" ht="57.75" customHeight="1" x14ac:dyDescent="0.15">
      <c r="B48" s="14"/>
      <c r="C48" s="1205" t="s">
        <v>4</v>
      </c>
      <c r="D48" s="1205"/>
      <c r="E48" s="1206"/>
      <c r="F48" s="15">
        <v>4.57</v>
      </c>
      <c r="G48" s="16">
        <v>3.2</v>
      </c>
      <c r="H48" s="16">
        <v>4.17</v>
      </c>
      <c r="I48" s="16">
        <v>3.59</v>
      </c>
      <c r="J48" s="17">
        <v>3.45</v>
      </c>
    </row>
    <row r="49" spans="2:10" ht="57.75" customHeight="1" thickBot="1" x14ac:dyDescent="0.2">
      <c r="B49" s="18"/>
      <c r="C49" s="1207" t="s">
        <v>5</v>
      </c>
      <c r="D49" s="1207"/>
      <c r="E49" s="1208"/>
      <c r="F49" s="19">
        <v>0.52</v>
      </c>
      <c r="G49" s="20" t="s">
        <v>563</v>
      </c>
      <c r="H49" s="20" t="s">
        <v>564</v>
      </c>
      <c r="I49" s="20" t="s">
        <v>565</v>
      </c>
      <c r="J49" s="21">
        <v>1.74</v>
      </c>
    </row>
    <row r="50" spans="2:10" x14ac:dyDescent="0.15"/>
  </sheetData>
  <sheetProtection algorithmName="SHA-512" hashValue="PMZPN0N2wxvlZeWE247SmVkAIU70r+wJPGJETTOT5nV8e3Zjm4UsWa27Qb0xeK1WNExDAbbrIR/GR6EErVnCwg==" saltValue="bGmQv3K/xxLwRlH8BfqN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2023-10-13T11:12:45Z</cp:lastPrinted>
  <dcterms:created xsi:type="dcterms:W3CDTF">2023-02-20T04:07:37Z</dcterms:created>
  <dcterms:modified xsi:type="dcterms:W3CDTF">2023-10-16T05:43:47Z</dcterms:modified>
  <cp:category/>
</cp:coreProperties>
</file>