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08" firstSheet="7"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<sst xmlns="http://schemas.openxmlformats.org/spreadsheetml/2006/main" count="1082" uniqueCount="611">
  <si>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</si>
  <si>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</si>
  <si>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</si>
  <si>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</si>
  <si>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</si>
  <si>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</si>
  <si>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</si>
  <si>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</si>
  <si>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</si>
  <si>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</si>
  <si>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</si>
  <si>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</si>
  <si>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</si>
  <si>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</si>
  <si>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</si>
  <si>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</si>
  <si>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</si>
  <si>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</si>
  <si>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</si>
  <si>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</si>
  <si>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</si>
  <si>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</si>
  <si>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</si>
  <si>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</si>
  <si>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</si>
  <si>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</si>
  <si>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</si>
  <si>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</si>
  <si>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</si>
  <si>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</si>
  <si>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</si>
  <si>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</si>
  <si>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</si>
  <si>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</si>
  <si>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</si>
  <si>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</si>
  <si>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</si>
  <si>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</si>
  <si>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</si>
  <si>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</si>
  <si>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</si>
  <si>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</si>
  <si>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</si>
  <si>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</si>
  <si>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</si>
  <si>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</si>
  <si>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</si>
  <si>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</si>
  <si>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</si>
  <si>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</si>
  <si>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</si>
  <si>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</si>
  <si>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</si>
  <si>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</si>
  <si>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</si>
  <si>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</si>
  <si>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</si>
  <si>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</si>
  <si>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</si>
  <si>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</si>
  <si>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</si>
  <si>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</si>
  <si>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</si>
  <si>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</si>
  <si>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</si>
  <si>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</si>
  <si>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</si>
  <si>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</si>
  <si>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</si>
  <si>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</si>
  <si>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</si>
  <si>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</si>
  <si>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</si>
  <si>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</si>
  <si>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</si>
  <si>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</si>
  <si>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</si>
  <si>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</si>
  <si>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</si>
  <si>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</si>
  <si>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</si>
  <si>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</si>
  <si>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</si>
  <si>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</si>
  <si>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</si>
  <si>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</si>
  <si>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</si>
  <si>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</si>
  <si>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</si>
  <si>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</si>
  <si>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</si>
  <si>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</si>
  <si>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</si>
  <si>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</si>
  <si>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</si>
  <si>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</si>
  <si>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</si>
  <si>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</si>
  <si>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</si>
  <si>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</si>
  <si>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</si>
  <si>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</si>
  <si>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</si>
  <si>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</si>
  <si>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</si>
  <si>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</si>
  <si>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</si>
  <si>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</si>
  <si>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</si>
  <si>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</si>
  <si>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</si>
  <si>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</si>
  <si>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</si>
  <si>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</si>
  <si>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</si>
  <si>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</si>
  <si>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</si>
  <si>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</si>
  <si>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</si>
  <si>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</si>
  <si>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</si>
  <si>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</si>
  <si>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</si>
  <si>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</si>
  <si>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</si>
  <si>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</si>
  <si>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</si>
  <si>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</si>
  <si>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</si>
  <si>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</si>
  <si>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</si>
  <si>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</si>
  <si>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</si>
  <si>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</si>
  <si>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</si>
  <si>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</si>
  <si>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</si>
  <si>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</si>
  <si>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</si>
  <si>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</si>
  <si>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</si>
  <si>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</si>
  <si>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</si>
  <si>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</si>
  <si>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</si>
  <si>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</si>
  <si>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</si>
  <si>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</si>
  <si>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</si>
  <si>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</si>
  <si>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</si>
  <si>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</si>
  <si>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</si>
  <si>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</si>
  <si>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</si>
  <si>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</si>
  <si>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</si>
  <si>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</si>
  <si>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</si>
  <si>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</si>
  <si>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</si>
  <si>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</si>
  <si>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</si>
  <si>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</si>
  <si>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</si>
  <si>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</si>
  <si>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</si>
  <si>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</si>
  <si>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</si>
  <si>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</si>
  <si>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</si>
  <si>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</si>
  <si>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</si>
  <si>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</si>
  <si>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</si>
  <si>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</si>
  <si>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</si>
  <si>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</si>
  <si>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</si>
  <si>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</si>
  <si>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</si>
  <si>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</si>
  <si>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</si>
  <si>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</si>
  <si>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</si>
  <si>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</si>
  <si>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</si>
  <si>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</si>
  <si>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</si>
  <si>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</si>
  <si>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</si>
  <si>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</si>
  <si>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</si>
  <si>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</si>
  <si>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</si>
  <si>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</si>
  <si>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</si>
  <si>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</si>
  <si>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</si>
  <si>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</si>
  <si>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</si>
  <si>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</si>
  <si>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</si>
  <si>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</si>
  <si>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</si>
  <si>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</si>
  <si>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</si>
  <si>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</si>
  <si>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</si>
  <si>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</si>
  <si>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</si>
  <si>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</si>
  <si>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</si>
  <si>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</si>
  <si>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福島県塙町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</si>
  <si>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</si>
  <si>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</si>
  <si>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</si>
  <si>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</si>
  <si>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</si>
  <si>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</si>
  <si>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</si>
  <si>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</si>
  <si>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</si>
  <si>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</si>
  <si>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</si>
  <si>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</si>
  <si>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</si>
  <si>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</si>
  <si>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</si>
  <si>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</si>
  <si>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</si>
  <si>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</si>
  <si>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</si>
  <si>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</si>
  <si>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</si>
  <si>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</si>
  <si>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</si>
  <si>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</si>
  <si>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</si>
  <si>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</si>
  <si>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</si>
  <si>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</si>
  <si>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</si>
  <si>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</si>
  <si>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</si>
  <si>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</si>
  <si>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</si>
  <si>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</si>
  <si>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</si>
  <si>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</si>
  <si>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</si>
  <si>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</si>
  <si>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</si>
  <si>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</si>
  <si>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</si>
  <si>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</si>
  <si>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</si>
  <si>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</si>
  <si>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</si>
  <si>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</si>
  <si>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</si>
  <si>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</si>
  <si>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</si>
  <si>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</si>
  <si>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</si>
  <si>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</si>
  <si>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</si>
  <si>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</si>
  <si>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</si>
  <si>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</si>
  <si>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</si>
  <si>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</si>
  <si>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</si>
  <si>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</si>
  <si>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</si>
  <si>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</si>
  <si>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</si>
  <si>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</si>
  <si>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</si>
  <si>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</si>
  <si>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</si>
  <si>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</si>
  <si>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</si>
  <si>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</si>
  <si>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</si>
  <si>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</si>
  <si>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</si>
  <si>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</si>
  <si>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</si>
  <si>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</si>
  <si>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</si>
  <si>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</si>
  <si>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</si>
  <si>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</si>
  <si>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</si>
  <si>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</si>
  <si>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</si>
  <si>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</si>
  <si>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</si>
  <si>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</si>
  <si>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</si>
  <si>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</si>
  <si>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</si>
  <si>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</si>
  <si>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</si>
  <si>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</si>
  <si>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</si>
  <si>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</si>
  <si>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</si>
  <si>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</si>
  <si>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</si>
  <si>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</si>
  <si>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</si>
  <si>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</si>
  <si>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</si>
  <si>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</si>
  <si>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</si>
  <si>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</si>
  <si>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</si>
  <si>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</si>
  <si>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</si>
  <si>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</si>
  <si>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</si>
  <si>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</si>
  <si>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</si>
  <si>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</si>
  <si>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</si>
  <si>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</si>
  <si>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</si>
  <si>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</si>
  <si>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</si>
  <si>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</si>
  <si>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</si>
  <si>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</si>
  <si>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</si>
  <si>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</si>
  <si>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</si>
  <si>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</si>
  <si>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</si>
  <si>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</si>
  <si>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</si>
  <si>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</si>
  <si>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</si>
  <si>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</si>
  <si>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</si>
  <si>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</si>
  <si>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</si>
  <si>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</si>
  <si>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</si>
  <si>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</si>
  <si>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</si>
  <si>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</si>
  <si>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</si>
  <si>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</si>
  <si>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</si>
  <si>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</si>
  <si>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</si>
  <si>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</si>
  <si>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</si>
  <si>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</si>
  <si>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</si>
  <si>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</si>
  <si>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</si>
  <si>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</si>
  <si>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福島県塙町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</si>
  <si>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</si>
  <si>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</si>
  <si>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</si>
  <si>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</si>
  <si>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</si>
  <si>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</si>
  <si>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</si>
  <si>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</si>
  <si>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</si>
  <si>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</si>
  <si>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</si>
  <si>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</si>
  <si>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</si>
  <si>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</si>
  <si>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</si>
  <si>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</si>
  <si>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</si>
  <si>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</si>
  <si>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</si>
  <si>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</si>
  <si>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</si>
  <si>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</si>
  <si>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</si>
  <si>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</si>
  <si>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</si>
  <si>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</si>
  <si>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</si>
  <si>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</si>
  <si>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</si>
  <si>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</si>
  <si>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</si>
  <si>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</si>
  <si>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</si>
  <si>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</si>
  <si>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</si>
  <si>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</si>
  <si>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</si>
  <si>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</si>
  <si>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</si>
  <si>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</si>
  <si>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</si>
  <si>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</si>
  <si>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</si>
  <si>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</si>
  <si>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</si>
  <si>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</si>
  <si>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</si>
  <si>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</si>
  <si>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</si>
  <si>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</si>
  <si>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</si>
  <si>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</si>
  <si>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</si>
  <si>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</si>
  <si>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</si>
  <si>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</si>
  <si>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</si>
  <si>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</si>
  <si>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</si>
  <si>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</si>
  <si>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</si>
  <si>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</si>
  <si>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</si>
  <si>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</si>
  <si>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</si>
  <si>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</si>
  <si>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</si>
  <si>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</si>
  <si>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</si>
  <si>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</si>
  <si>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</si>
  <si>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</si>
  <si>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</si>
  <si>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</si>
  <si>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</si>
  <si>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</si>
  <si>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</si>
  <si>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</si>
  <si>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</si>
  <si>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</si>
  <si>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</si>
  <si>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</si>
  <si>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</si>
  <si>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</si>
  <si>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</si>
  <si>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</si>
  <si>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</si>
  <si>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</si>
  <si>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</si>
  <si>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</si>
  <si>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</si>
  <si>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</si>
  <si>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</si>
  <si>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</si>
  <si>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</si>
  <si>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</si>
  <si>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</si>
  <si>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</si>
  <si>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</si>
  <si>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</si>
  <si>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</si>
  <si>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</si>
  <si>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</si>
  <si>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</si>
  <si>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</si>
  <si>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</si>
  <si>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</si>
  <si>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</si>
  <si>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</si>
  <si>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</si>
  <si>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</si>
  <si>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</si>
  <si>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農業集落排水処理事業</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</si>
  <si>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</si>
  <si>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</si>
  <si>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</si>
  <si>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</si>
  <si>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</si>
  <si>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</si>
  <si>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</si>
  <si>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</si>
  <si>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</si>
  <si>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</si>
  <si>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</si>
  <si>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</si>
  <si>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</si>
  <si>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</si>
  <si>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</si>
  <si>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</si>
  <si>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</si>
  <si>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</si>
  <si>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</si>
  <si>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</si>
  <si>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</si>
  <si>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</si>
  <si>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</si>
  <si>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</si>
  <si>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</si>
  <si>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</si>
  <si>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</si>
  <si>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</si>
  <si>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</si>
  <si>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</si>
  <si>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</si>
  <si>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</si>
  <si>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</si>
  <si>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</si>
  <si>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</si>
  <si>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</si>
  <si>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</si>
  <si>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</si>
  <si>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</si>
  <si>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</si>
  <si>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</si>
  <si>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</si>
  <si>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</si>
  <si>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</si>
  <si>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</si>
  <si>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</si>
  <si>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</si>
  <si>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</si>
  <si>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</si>
  <si>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</si>
  <si>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</si>
  <si>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</si>
  <si>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</si>
  <si>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</si>
  <si>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</si>
  <si>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</si>
  <si>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</si>
  <si>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</si>
  <si>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</si>
  <si>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</si>
  <si>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</si>
  <si>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</si>
  <si>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</si>
  <si>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</si>
  <si>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</si>
  <si>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</si>
  <si>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</si>
  <si>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</si>
  <si>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</si>
  <si>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</si>
  <si>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</si>
  <si>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</si>
  <si>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</si>
  <si>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</si>
  <si>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</si>
  <si>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</si>
  <si>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</si>
  <si>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</si>
  <si>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</si>
  <si>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</si>
  <si>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</si>
  <si>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</si>
  <si>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</si>
  <si>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</si>
  <si>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</si>
  <si>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</si>
  <si>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</si>
  <si>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</si>
  <si>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</si>
  <si>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</si>
  <si>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</si>
  <si>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</si>
  <si>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</si>
  <si>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</si>
  <si>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</si>
  <si>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</si>
  <si>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</si>
  <si>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</si>
  <si>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1.43</t>
  </si>
  <si>
    <t>上水道事業</t>
  </si>
  <si>
    <t>一般会計</t>
  </si>
  <si>
    <t>介護保険特別会計</t>
  </si>
  <si>
    <t>国民健康保険特別会計</t>
  </si>
  <si>
    <t>農業集落排水処理事業</t>
  </si>
  <si>
    <t>公共下水道事業</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</si>
  <si>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</si>
  <si>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</si>
  <si>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</si>
  <si>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</si>
  <si>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</si>
  <si>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</si>
  <si>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</si>
  <si>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</si>
  <si>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福祉基金</t>
  </si>
  <si>
    <t>振興基金</t>
  </si>
  <si>
    <t>ふるさと応援基金</t>
  </si>
  <si>
    <t>学校基金</t>
  </si>
  <si>
    <t>公有施設等整備基金</t>
    <rPh sb="4" eb="5">
      <t>トウ</t>
    </rPh>
    <phoneticPr fontId="2"/>
  </si>
  <si>
    <t>-</t>
    <phoneticPr fontId="2"/>
  </si>
  <si>
    <t>塙町振興公社</t>
    <rPh sb="0" eb="2">
      <t>ハナワマチ</t>
    </rPh>
    <rPh sb="2" eb="4">
      <t>シンコウ</t>
    </rPh>
    <rPh sb="4" eb="6">
      <t>コウシャ</t>
    </rPh>
    <phoneticPr fontId="2"/>
  </si>
  <si>
    <t>東白衛生組合</t>
    <rPh sb="0" eb="1">
      <t>ヒガシ</t>
    </rPh>
    <rPh sb="1" eb="2">
      <t>シロ</t>
    </rPh>
    <rPh sb="2" eb="4">
      <t>エイセイ</t>
    </rPh>
    <rPh sb="4" eb="6">
      <t>クミアイ</t>
    </rPh>
    <phoneticPr fontId="30"/>
  </si>
  <si>
    <t>白河地方広域圏整備組合</t>
    <rPh sb="0" eb="2">
      <t>シラカワ</t>
    </rPh>
    <rPh sb="2" eb="4">
      <t>チホウ</t>
    </rPh>
    <rPh sb="4" eb="6">
      <t>コウイキ</t>
    </rPh>
    <rPh sb="6" eb="7">
      <t>ケン</t>
    </rPh>
    <rPh sb="7" eb="9">
      <t>セイビ</t>
    </rPh>
    <rPh sb="9" eb="11">
      <t>クミアイ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</si>
  <si>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</si>
  <si>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</si>
  <si>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</si>
  <si>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</si>
  <si>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</si>
  <si>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</si>
  <si>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</si>
  <si>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白河地方土地開発公社</t>
    <rPh sb="0" eb="2">
      <t>シラカワ</t>
    </rPh>
    <rPh sb="2" eb="4">
      <t>チホウ</t>
    </rPh>
    <rPh sb="4" eb="6">
      <t>トチ</t>
    </rPh>
    <rPh sb="6" eb="8">
      <t>カイハツ</t>
    </rPh>
    <rPh sb="8" eb="10">
      <t>コウシャ</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</si>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</sst>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131C-409F-A904-D093327C5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136677</c:v>
                </c:pt>
                <c:pt idx="1">
                  <c:v>144442</c:v>
                </c:pt>
                <c:pt idx="2">
                  <c:v>85682</c:v>
                </c:pt>
                <c:pt idx="3">
                  <c:v>145866</c:v>
                </c:pt>
                <c:pt idx="4">
                  <c:v>127613</c:v>
                </c:pt>
              </c:numCache>
            </c:numRef>
          </c:val>
          <c:smooth val="0"/>
          <c:extLst xmlns:c16r2="http://schemas.microsoft.com/office/drawing/2015/06/chart">
            <c:ext xmlns:c16="http://schemas.microsoft.com/office/drawing/2014/chart" uri="{C3380CC4-5D6E-409C-BE32-E72D297353CC}">
              <c16:uniqueId val="{00000001-131C-409F-A904-D093327C58E2}"/>
            </c:ext>
          </c:extLst>
        </c:ser>
        <c:dLbls>
          <c:showLegendKey val="0"/>
          <c:showVal val="0"/>
          <c:showCatName val="0"/>
          <c:showSerName val="0"/>
          <c:showPercent val="0"/>
          <c:showBubbleSize val="0"/>
        </c:dLbls>
        <c:marker val="1"/>
        <c:smooth val="0"/>
        <c:axId val="127111936"/>
        <c:axId val="127113856"/>
      </c:lineChart>
      <c:catAx>
        <c:axId val="12711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113856"/>
        <c:crosses val="autoZero"/>
        <c:auto val="1"/>
        <c:lblAlgn val="ctr"/>
        <c:lblOffset val="100"/>
        <c:tickLblSkip val="1"/>
        <c:tickMarkSkip val="1"/>
        <c:noMultiLvlLbl val="0"/>
      </c:catAx>
      <c:valAx>
        <c:axId val="1271138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11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5.53</c:v>
                </c:pt>
                <c:pt idx="1">
                  <c:v>8.0299999999999994</c:v>
                </c:pt>
                <c:pt idx="2">
                  <c:v>4.13</c:v>
                </c:pt>
                <c:pt idx="3">
                  <c:v>4.57</c:v>
                </c:pt>
                <c:pt idx="4">
                  <c:v>3.2</c:v>
                </c:pt>
              </c:numCache>
            </c:numRef>
          </c:val>
          <c:extLst xmlns:c16r2="http://schemas.microsoft.com/office/drawing/2015/06/chart">
            <c:ext xmlns:c16="http://schemas.microsoft.com/office/drawing/2014/chart" uri="{C3380CC4-5D6E-409C-BE32-E72D297353CC}">
              <c16:uniqueId val="{00000000-7CDF-4DDD-B8F2-218B53F05D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36.67</c:v>
                </c:pt>
                <c:pt idx="1">
                  <c:v>35.51</c:v>
                </c:pt>
                <c:pt idx="2">
                  <c:v>40.64</c:v>
                </c:pt>
                <c:pt idx="3">
                  <c:v>40.99</c:v>
                </c:pt>
                <c:pt idx="4">
                  <c:v>41.32</c:v>
                </c:pt>
              </c:numCache>
            </c:numRef>
          </c:val>
          <c:extLst xmlns:c16r2="http://schemas.microsoft.com/office/drawing/2015/06/chart">
            <c:ext xmlns:c16="http://schemas.microsoft.com/office/drawing/2014/chart" uri="{C3380CC4-5D6E-409C-BE32-E72D297353CC}">
              <c16:uniqueId val="{00000001-7CDF-4DDD-B8F2-218B53F05D9C}"/>
            </c:ext>
          </c:extLst>
        </c:ser>
        <c:dLbls>
          <c:showLegendKey val="0"/>
          <c:showVal val="0"/>
          <c:showCatName val="0"/>
          <c:showSerName val="0"/>
          <c:showPercent val="0"/>
          <c:showBubbleSize val="0"/>
        </c:dLbls>
        <c:gapWidth val="250"/>
        <c:overlap val="100"/>
        <c:axId val="159001216"/>
        <c:axId val="15900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c:v>
                </c:pt>
                <c:pt idx="1">
                  <c:v>2.64</c:v>
                </c:pt>
                <c:pt idx="2">
                  <c:v>0.02</c:v>
                </c:pt>
                <c:pt idx="3">
                  <c:v>0.52</c:v>
                </c:pt>
                <c:pt idx="4">
                  <c:v>-1.43</c:v>
                </c:pt>
              </c:numCache>
            </c:numRef>
          </c:val>
          <c:smooth val="0"/>
          <c:extLst xmlns:c16r2="http://schemas.microsoft.com/office/drawing/2015/06/chart">
            <c:ext xmlns:c16="http://schemas.microsoft.com/office/drawing/2014/chart" uri="{C3380CC4-5D6E-409C-BE32-E72D297353CC}">
              <c16:uniqueId val="{00000002-7CDF-4DDD-B8F2-218B53F05D9C}"/>
            </c:ext>
          </c:extLst>
        </c:ser>
        <c:dLbls>
          <c:showLegendKey val="0"/>
          <c:showVal val="0"/>
          <c:showCatName val="0"/>
          <c:showSerName val="0"/>
          <c:showPercent val="0"/>
          <c:showBubbleSize val="0"/>
        </c:dLbls>
        <c:marker val="1"/>
        <c:smooth val="0"/>
        <c:axId val="159001216"/>
        <c:axId val="159003392"/>
      </c:lineChart>
      <c:catAx>
        <c:axId val="15900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003392"/>
        <c:crosses val="autoZero"/>
        <c:auto val="1"/>
        <c:lblAlgn val="ctr"/>
        <c:lblOffset val="100"/>
        <c:tickLblSkip val="1"/>
        <c:tickMarkSkip val="1"/>
        <c:noMultiLvlLbl val="0"/>
      </c:catAx>
      <c:valAx>
        <c:axId val="15900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0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0DD-4C8C-9182-4513DC453C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DD-4C8C-9182-4513DC453C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0DD-4C8C-9182-4513DC453C7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0DD-4C8C-9182-4513DC453C76}"/>
            </c:ext>
          </c:extLst>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0DD-4C8C-9182-4513DC453C76}"/>
            </c:ext>
          </c:extLst>
        </c:ser>
        <c:ser>
          <c:idx val="5"/>
          <c:order val="5"/>
          <c:tx>
            <c:strRef>
              <c:f>データシート!$A$32</c:f>
              <c:strCache>
                <c:ptCount val="1"/>
                <c:pt idx="0">
                  <c:v>農業集落排水処理事業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0DD-4C8C-9182-4513DC453C7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0.51</c:v>
                </c:pt>
                <c:pt idx="2">
                  <c:v>#N/A</c:v>
                </c:pt>
                <c:pt idx="3">
                  <c:v>1.22</c:v>
                </c:pt>
                <c:pt idx="4">
                  <c:v>#N/A</c:v>
                </c:pt>
                <c:pt idx="5">
                  <c:v>1.76</c:v>
                </c:pt>
                <c:pt idx="6">
                  <c:v>#N/A</c:v>
                </c:pt>
                <c:pt idx="7">
                  <c:v>2.4</c:v>
                </c:pt>
                <c:pt idx="8">
                  <c:v>#N/A</c:v>
                </c:pt>
                <c:pt idx="9">
                  <c:v>0.32</c:v>
                </c:pt>
              </c:numCache>
            </c:numRef>
          </c:val>
          <c:extLst xmlns:c16r2="http://schemas.microsoft.com/office/drawing/2015/06/chart">
            <c:ext xmlns:c16="http://schemas.microsoft.com/office/drawing/2014/chart" uri="{C3380CC4-5D6E-409C-BE32-E72D297353CC}">
              <c16:uniqueId val="{00000006-20DD-4C8C-9182-4513DC453C7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0.46</c:v>
                </c:pt>
                <c:pt idx="2">
                  <c:v>#N/A</c:v>
                </c:pt>
                <c:pt idx="3">
                  <c:v>1.31</c:v>
                </c:pt>
                <c:pt idx="4">
                  <c:v>#N/A</c:v>
                </c:pt>
                <c:pt idx="5">
                  <c:v>2.08</c:v>
                </c:pt>
                <c:pt idx="6">
                  <c:v>#N/A</c:v>
                </c:pt>
                <c:pt idx="7">
                  <c:v>1.55</c:v>
                </c:pt>
                <c:pt idx="8">
                  <c:v>#N/A</c:v>
                </c:pt>
                <c:pt idx="9">
                  <c:v>1.41</c:v>
                </c:pt>
              </c:numCache>
            </c:numRef>
          </c:val>
          <c:extLst xmlns:c16r2="http://schemas.microsoft.com/office/drawing/2015/06/chart">
            <c:ext xmlns:c16="http://schemas.microsoft.com/office/drawing/2014/chart" uri="{C3380CC4-5D6E-409C-BE32-E72D297353CC}">
              <c16:uniqueId val="{00000007-20DD-4C8C-9182-4513DC453C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5.53</c:v>
                </c:pt>
                <c:pt idx="2">
                  <c:v>#N/A</c:v>
                </c:pt>
                <c:pt idx="3">
                  <c:v>8.0299999999999994</c:v>
                </c:pt>
                <c:pt idx="4">
                  <c:v>#N/A</c:v>
                </c:pt>
                <c:pt idx="5">
                  <c:v>4.12</c:v>
                </c:pt>
                <c:pt idx="6">
                  <c:v>#N/A</c:v>
                </c:pt>
                <c:pt idx="7">
                  <c:v>4.5599999999999996</c:v>
                </c:pt>
                <c:pt idx="8">
                  <c:v>#N/A</c:v>
                </c:pt>
                <c:pt idx="9">
                  <c:v>3.2</c:v>
                </c:pt>
              </c:numCache>
            </c:numRef>
          </c:val>
          <c:extLst xmlns:c16r2="http://schemas.microsoft.com/office/drawing/2015/06/chart">
            <c:ext xmlns:c16="http://schemas.microsoft.com/office/drawing/2014/chart" uri="{C3380CC4-5D6E-409C-BE32-E72D297353CC}">
              <c16:uniqueId val="{00000008-20DD-4C8C-9182-4513DC453C76}"/>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4.33</c:v>
                </c:pt>
                <c:pt idx="2">
                  <c:v>#N/A</c:v>
                </c:pt>
                <c:pt idx="3">
                  <c:v>4.99</c:v>
                </c:pt>
                <c:pt idx="4">
                  <c:v>#N/A</c:v>
                </c:pt>
                <c:pt idx="5">
                  <c:v>5.08</c:v>
                </c:pt>
                <c:pt idx="6">
                  <c:v>#N/A</c:v>
                </c:pt>
                <c:pt idx="7">
                  <c:v>5.56</c:v>
                </c:pt>
                <c:pt idx="8">
                  <c:v>#N/A</c:v>
                </c:pt>
                <c:pt idx="9">
                  <c:v>6.56</c:v>
                </c:pt>
              </c:numCache>
            </c:numRef>
          </c:val>
          <c:extLst xmlns:c16r2="http://schemas.microsoft.com/office/drawing/2015/06/chart">
            <c:ext xmlns:c16="http://schemas.microsoft.com/office/drawing/2014/chart" uri="{C3380CC4-5D6E-409C-BE32-E72D297353CC}">
              <c16:uniqueId val="{00000009-20DD-4C8C-9182-4513DC453C76}"/>
            </c:ext>
          </c:extLst>
        </c:ser>
        <c:dLbls>
          <c:showLegendKey val="0"/>
          <c:showVal val="0"/>
          <c:showCatName val="0"/>
          <c:showSerName val="0"/>
          <c:showPercent val="0"/>
          <c:showBubbleSize val="0"/>
        </c:dLbls>
        <c:gapWidth val="150"/>
        <c:overlap val="100"/>
        <c:axId val="159748864"/>
        <c:axId val="159750400"/>
      </c:barChart>
      <c:catAx>
        <c:axId val="1597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50400"/>
        <c:crosses val="autoZero"/>
        <c:auto val="1"/>
        <c:lblAlgn val="ctr"/>
        <c:lblOffset val="100"/>
        <c:tickLblSkip val="1"/>
        <c:tickMarkSkip val="1"/>
        <c:noMultiLvlLbl val="0"/>
      </c:catAx>
      <c:valAx>
        <c:axId val="15975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4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717</c:v>
                </c:pt>
                <c:pt idx="5">
                  <c:v>716</c:v>
                </c:pt>
                <c:pt idx="8">
                  <c:v>677</c:v>
                </c:pt>
                <c:pt idx="11">
                  <c:v>641</c:v>
                </c:pt>
                <c:pt idx="14">
                  <c:v>621</c:v>
                </c:pt>
              </c:numCache>
            </c:numRef>
          </c:val>
          <c:extLst xmlns:c16r2="http://schemas.microsoft.com/office/drawing/2015/06/chart">
            <c:ext xmlns:c16="http://schemas.microsoft.com/office/drawing/2014/chart" uri="{C3380CC4-5D6E-409C-BE32-E72D297353CC}">
              <c16:uniqueId val="{00000000-ECC6-4A3D-9332-052BD16E52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CC6-4A3D-9332-052BD16E52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CC6-4A3D-9332-052BD16E52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48</c:v>
                </c:pt>
                <c:pt idx="6">
                  <c:v>7</c:v>
                </c:pt>
                <c:pt idx="9">
                  <c:v>8</c:v>
                </c:pt>
                <c:pt idx="12">
                  <c:v>10</c:v>
                </c:pt>
              </c:numCache>
            </c:numRef>
          </c:val>
          <c:extLst xmlns:c16r2="http://schemas.microsoft.com/office/drawing/2015/06/chart">
            <c:ext xmlns:c16="http://schemas.microsoft.com/office/drawing/2014/chart" uri="{C3380CC4-5D6E-409C-BE32-E72D297353CC}">
              <c16:uniqueId val="{00000003-ECC6-4A3D-9332-052BD16E52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253</c:v>
                </c:pt>
                <c:pt idx="3">
                  <c:v>252</c:v>
                </c:pt>
                <c:pt idx="6">
                  <c:v>239</c:v>
                </c:pt>
                <c:pt idx="9">
                  <c:v>254</c:v>
                </c:pt>
                <c:pt idx="12">
                  <c:v>230</c:v>
                </c:pt>
              </c:numCache>
            </c:numRef>
          </c:val>
          <c:extLst xmlns:c16r2="http://schemas.microsoft.com/office/drawing/2015/06/chart">
            <c:ext xmlns:c16="http://schemas.microsoft.com/office/drawing/2014/chart" uri="{C3380CC4-5D6E-409C-BE32-E72D297353CC}">
              <c16:uniqueId val="{00000004-ECC6-4A3D-9332-052BD16E52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C6-4A3D-9332-052BD16E52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CC6-4A3D-9332-052BD16E52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607</c:v>
                </c:pt>
                <c:pt idx="3">
                  <c:v>632</c:v>
                </c:pt>
                <c:pt idx="6">
                  <c:v>605</c:v>
                </c:pt>
                <c:pt idx="9">
                  <c:v>591</c:v>
                </c:pt>
                <c:pt idx="12">
                  <c:v>617</c:v>
                </c:pt>
              </c:numCache>
            </c:numRef>
          </c:val>
          <c:extLst xmlns:c16r2="http://schemas.microsoft.com/office/drawing/2015/06/chart">
            <c:ext xmlns:c16="http://schemas.microsoft.com/office/drawing/2014/chart" uri="{C3380CC4-5D6E-409C-BE32-E72D297353CC}">
              <c16:uniqueId val="{00000007-ECC6-4A3D-9332-052BD16E529E}"/>
            </c:ext>
          </c:extLst>
        </c:ser>
        <c:dLbls>
          <c:showLegendKey val="0"/>
          <c:showVal val="0"/>
          <c:showCatName val="0"/>
          <c:showSerName val="0"/>
          <c:showPercent val="0"/>
          <c:showBubbleSize val="0"/>
        </c:dLbls>
        <c:gapWidth val="100"/>
        <c:overlap val="100"/>
        <c:axId val="151146496"/>
        <c:axId val="151148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232</c:v>
                </c:pt>
                <c:pt idx="2">
                  <c:v>#N/A</c:v>
                </c:pt>
                <c:pt idx="3">
                  <c:v>#N/A</c:v>
                </c:pt>
                <c:pt idx="4">
                  <c:v>216</c:v>
                </c:pt>
                <c:pt idx="5">
                  <c:v>#N/A</c:v>
                </c:pt>
                <c:pt idx="6">
                  <c:v>#N/A</c:v>
                </c:pt>
                <c:pt idx="7">
                  <c:v>174</c:v>
                </c:pt>
                <c:pt idx="8">
                  <c:v>#N/A</c:v>
                </c:pt>
                <c:pt idx="9">
                  <c:v>#N/A</c:v>
                </c:pt>
                <c:pt idx="10">
                  <c:v>212</c:v>
                </c:pt>
                <c:pt idx="11">
                  <c:v>#N/A</c:v>
                </c:pt>
                <c:pt idx="12">
                  <c:v>#N/A</c:v>
                </c:pt>
                <c:pt idx="13">
                  <c:v>236</c:v>
                </c:pt>
                <c:pt idx="14">
                  <c:v>#N/A</c:v>
                </c:pt>
              </c:numCache>
            </c:numRef>
          </c:val>
          <c:smooth val="0"/>
          <c:extLst xmlns:c16r2="http://schemas.microsoft.com/office/drawing/2015/06/chart">
            <c:ext xmlns:c16="http://schemas.microsoft.com/office/drawing/2014/chart" uri="{C3380CC4-5D6E-409C-BE32-E72D297353CC}">
              <c16:uniqueId val="{00000008-ECC6-4A3D-9332-052BD16E529E}"/>
            </c:ext>
          </c:extLst>
        </c:ser>
        <c:dLbls>
          <c:showLegendKey val="0"/>
          <c:showVal val="0"/>
          <c:showCatName val="0"/>
          <c:showSerName val="0"/>
          <c:showPercent val="0"/>
          <c:showBubbleSize val="0"/>
        </c:dLbls>
        <c:marker val="1"/>
        <c:smooth val="0"/>
        <c:axId val="151146496"/>
        <c:axId val="151148416"/>
      </c:lineChart>
      <c:catAx>
        <c:axId val="1511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148416"/>
        <c:crosses val="autoZero"/>
        <c:auto val="1"/>
        <c:lblAlgn val="ctr"/>
        <c:lblOffset val="100"/>
        <c:tickLblSkip val="1"/>
        <c:tickMarkSkip val="1"/>
        <c:noMultiLvlLbl val="0"/>
      </c:catAx>
      <c:valAx>
        <c:axId val="15114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4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6204</c:v>
                </c:pt>
                <c:pt idx="5">
                  <c:v>6320</c:v>
                </c:pt>
                <c:pt idx="8">
                  <c:v>6035</c:v>
                </c:pt>
                <c:pt idx="11">
                  <c:v>5860</c:v>
                </c:pt>
                <c:pt idx="14">
                  <c:v>5994</c:v>
                </c:pt>
              </c:numCache>
            </c:numRef>
          </c:val>
          <c:extLst xmlns:c16r2="http://schemas.microsoft.com/office/drawing/2015/06/chart">
            <c:ext xmlns:c16="http://schemas.microsoft.com/office/drawing/2014/chart" uri="{C3380CC4-5D6E-409C-BE32-E72D297353CC}">
              <c16:uniqueId val="{00000000-22BE-4D28-AE60-5445D79C41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c:v>
                </c:pt>
                <c:pt idx="5">
                  <c:v>61</c:v>
                </c:pt>
                <c:pt idx="8">
                  <c:v>55</c:v>
                </c:pt>
                <c:pt idx="11">
                  <c:v>60</c:v>
                </c:pt>
                <c:pt idx="14">
                  <c:v>50</c:v>
                </c:pt>
              </c:numCache>
            </c:numRef>
          </c:val>
          <c:extLst xmlns:c16r2="http://schemas.microsoft.com/office/drawing/2015/06/chart">
            <c:ext xmlns:c16="http://schemas.microsoft.com/office/drawing/2014/chart" uri="{C3380CC4-5D6E-409C-BE32-E72D297353CC}">
              <c16:uniqueId val="{00000001-22BE-4D28-AE60-5445D79C41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2963</c:v>
                </c:pt>
                <c:pt idx="5">
                  <c:v>2894</c:v>
                </c:pt>
                <c:pt idx="8">
                  <c:v>3065</c:v>
                </c:pt>
                <c:pt idx="11">
                  <c:v>3249</c:v>
                </c:pt>
                <c:pt idx="14">
                  <c:v>3291</c:v>
                </c:pt>
              </c:numCache>
            </c:numRef>
          </c:val>
          <c:extLst xmlns:c16r2="http://schemas.microsoft.com/office/drawing/2015/06/chart">
            <c:ext xmlns:c16="http://schemas.microsoft.com/office/drawing/2014/chart" uri="{C3380CC4-5D6E-409C-BE32-E72D297353CC}">
              <c16:uniqueId val="{00000002-22BE-4D28-AE60-5445D79C41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2BE-4D28-AE60-5445D79C41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2BE-4D28-AE60-5445D79C41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BE-4D28-AE60-5445D79C41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1103</c:v>
                </c:pt>
                <c:pt idx="3">
                  <c:v>999</c:v>
                </c:pt>
                <c:pt idx="6">
                  <c:v>919</c:v>
                </c:pt>
                <c:pt idx="9">
                  <c:v>904</c:v>
                </c:pt>
                <c:pt idx="12">
                  <c:v>884</c:v>
                </c:pt>
              </c:numCache>
            </c:numRef>
          </c:val>
          <c:extLst xmlns:c16r2="http://schemas.microsoft.com/office/drawing/2015/06/chart">
            <c:ext xmlns:c16="http://schemas.microsoft.com/office/drawing/2014/chart" uri="{C3380CC4-5D6E-409C-BE32-E72D297353CC}">
              <c16:uniqueId val="{00000006-22BE-4D28-AE60-5445D79C41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97</c:v>
                </c:pt>
                <c:pt idx="3">
                  <c:v>57</c:v>
                </c:pt>
                <c:pt idx="6">
                  <c:v>90</c:v>
                </c:pt>
                <c:pt idx="9">
                  <c:v>287</c:v>
                </c:pt>
                <c:pt idx="12">
                  <c:v>409</c:v>
                </c:pt>
              </c:numCache>
            </c:numRef>
          </c:val>
          <c:extLst xmlns:c16r2="http://schemas.microsoft.com/office/drawing/2015/06/chart">
            <c:ext xmlns:c16="http://schemas.microsoft.com/office/drawing/2014/chart" uri="{C3380CC4-5D6E-409C-BE32-E72D297353CC}">
              <c16:uniqueId val="{00000007-22BE-4D28-AE60-5445D79C41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2893</c:v>
                </c:pt>
                <c:pt idx="3">
                  <c:v>2794</c:v>
                </c:pt>
                <c:pt idx="6">
                  <c:v>2605</c:v>
                </c:pt>
                <c:pt idx="9">
                  <c:v>2486</c:v>
                </c:pt>
                <c:pt idx="12">
                  <c:v>2422</c:v>
                </c:pt>
              </c:numCache>
            </c:numRef>
          </c:val>
          <c:extLst xmlns:c16r2="http://schemas.microsoft.com/office/drawing/2015/06/chart">
            <c:ext xmlns:c16="http://schemas.microsoft.com/office/drawing/2014/chart" uri="{C3380CC4-5D6E-409C-BE32-E72D297353CC}">
              <c16:uniqueId val="{00000008-22BE-4D28-AE60-5445D79C41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2BE-4D28-AE60-5445D79C41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5795</c:v>
                </c:pt>
                <c:pt idx="3">
                  <c:v>6007</c:v>
                </c:pt>
                <c:pt idx="6">
                  <c:v>5836</c:v>
                </c:pt>
                <c:pt idx="9">
                  <c:v>5729</c:v>
                </c:pt>
                <c:pt idx="12">
                  <c:v>5935</c:v>
                </c:pt>
              </c:numCache>
            </c:numRef>
          </c:val>
          <c:extLst xmlns:c16r2="http://schemas.microsoft.com/office/drawing/2015/06/chart">
            <c:ext xmlns:c16="http://schemas.microsoft.com/office/drawing/2014/chart" uri="{C3380CC4-5D6E-409C-BE32-E72D297353CC}">
              <c16:uniqueId val="{0000000A-22BE-4D28-AE60-5445D79C41EF}"/>
            </c:ext>
          </c:extLst>
        </c:ser>
        <c:dLbls>
          <c:showLegendKey val="0"/>
          <c:showVal val="0"/>
          <c:showCatName val="0"/>
          <c:showSerName val="0"/>
          <c:showPercent val="0"/>
          <c:showBubbleSize val="0"/>
        </c:dLbls>
        <c:gapWidth val="100"/>
        <c:overlap val="100"/>
        <c:axId val="151009152"/>
        <c:axId val="15103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655</c:v>
                </c:pt>
                <c:pt idx="2">
                  <c:v>#N/A</c:v>
                </c:pt>
                <c:pt idx="3">
                  <c:v>#N/A</c:v>
                </c:pt>
                <c:pt idx="4">
                  <c:v>584</c:v>
                </c:pt>
                <c:pt idx="5">
                  <c:v>#N/A</c:v>
                </c:pt>
                <c:pt idx="6">
                  <c:v>#N/A</c:v>
                </c:pt>
                <c:pt idx="7">
                  <c:v>294</c:v>
                </c:pt>
                <c:pt idx="8">
                  <c:v>#N/A</c:v>
                </c:pt>
                <c:pt idx="9">
                  <c:v>#N/A</c:v>
                </c:pt>
                <c:pt idx="10">
                  <c:v>237</c:v>
                </c:pt>
                <c:pt idx="11">
                  <c:v>#N/A</c:v>
                </c:pt>
                <c:pt idx="12">
                  <c:v>#N/A</c:v>
                </c:pt>
                <c:pt idx="13">
                  <c:v>315</c:v>
                </c:pt>
                <c:pt idx="14">
                  <c:v>#N/A</c:v>
                </c:pt>
              </c:numCache>
            </c:numRef>
          </c:val>
          <c:smooth val="0"/>
          <c:extLst xmlns:c16r2="http://schemas.microsoft.com/office/drawing/2015/06/chart">
            <c:ext xmlns:c16="http://schemas.microsoft.com/office/drawing/2014/chart" uri="{C3380CC4-5D6E-409C-BE32-E72D297353CC}">
              <c16:uniqueId val="{0000000B-22BE-4D28-AE60-5445D79C41EF}"/>
            </c:ext>
          </c:extLst>
        </c:ser>
        <c:dLbls>
          <c:showLegendKey val="0"/>
          <c:showVal val="0"/>
          <c:showCatName val="0"/>
          <c:showSerName val="0"/>
          <c:showPercent val="0"/>
          <c:showBubbleSize val="0"/>
        </c:dLbls>
        <c:marker val="1"/>
        <c:smooth val="0"/>
        <c:axId val="151009152"/>
        <c:axId val="151031808"/>
      </c:lineChart>
      <c:catAx>
        <c:axId val="15100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031808"/>
        <c:crosses val="autoZero"/>
        <c:auto val="1"/>
        <c:lblAlgn val="ctr"/>
        <c:lblOffset val="100"/>
        <c:tickLblSkip val="1"/>
        <c:tickMarkSkip val="1"/>
        <c:noMultiLvlLbl val="0"/>
      </c:catAx>
      <c:valAx>
        <c:axId val="15103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00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1448</c:v>
                </c:pt>
                <c:pt idx="1">
                  <c:v>1451</c:v>
                </c:pt>
                <c:pt idx="2">
                  <c:v>1450</c:v>
                </c:pt>
              </c:numCache>
            </c:numRef>
          </c:val>
          <c:extLst xmlns:c16r2="http://schemas.microsoft.com/office/drawing/2015/06/chart">
            <c:ext xmlns:c16="http://schemas.microsoft.com/office/drawing/2014/chart" uri="{C3380CC4-5D6E-409C-BE32-E72D297353CC}">
              <c16:uniqueId val="{00000000-617E-4D46-BBF2-4B6A7E1FA9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c:v>
                </c:pt>
                <c:pt idx="1">
                  <c:v>33</c:v>
                </c:pt>
                <c:pt idx="2">
                  <c:v>33</c:v>
                </c:pt>
              </c:numCache>
            </c:numRef>
          </c:val>
          <c:extLst xmlns:c16r2="http://schemas.microsoft.com/office/drawing/2015/06/chart">
            <c:ext xmlns:c16="http://schemas.microsoft.com/office/drawing/2014/chart" uri="{C3380CC4-5D6E-409C-BE32-E72D297353CC}">
              <c16:uniqueId val="{00000001-617E-4D46-BBF2-4B6A7E1FA9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1473</c:v>
                </c:pt>
                <c:pt idx="1">
                  <c:v>1509</c:v>
                </c:pt>
                <c:pt idx="2">
                  <c:v>1471</c:v>
                </c:pt>
              </c:numCache>
            </c:numRef>
          </c:val>
          <c:extLst xmlns:c16r2="http://schemas.microsoft.com/office/drawing/2015/06/chart">
            <c:ext xmlns:c16="http://schemas.microsoft.com/office/drawing/2014/chart" uri="{C3380CC4-5D6E-409C-BE32-E72D297353CC}">
              <c16:uniqueId val="{00000002-617E-4D46-BBF2-4B6A7E1FA9BC}"/>
            </c:ext>
          </c:extLst>
        </c:ser>
        <c:dLbls>
          <c:showLegendKey val="0"/>
          <c:showVal val="0"/>
          <c:showCatName val="0"/>
          <c:showSerName val="0"/>
          <c:showPercent val="0"/>
          <c:showBubbleSize val="0"/>
        </c:dLbls>
        <c:gapWidth val="120"/>
        <c:overlap val="100"/>
        <c:axId val="160001024"/>
        <c:axId val="160011008"/>
      </c:barChart>
      <c:catAx>
        <c:axId val="1600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011008"/>
        <c:crosses val="autoZero"/>
        <c:auto val="1"/>
        <c:lblAlgn val="ctr"/>
        <c:lblOffset val="100"/>
        <c:tickLblSkip val="1"/>
        <c:tickMarkSkip val="1"/>
        <c:noMultiLvlLbl val="0"/>
      </c:catAx>
      <c:valAx>
        <c:axId val="160011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00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年度は元利償還金が増加したため、実質公債費比率の分子は悪化している。さらに、今後も新規地方債発行を予定しているため、今後の推移には注意する必要がある。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満期一括償還地方債の償還財源としてのみの積立はしていない。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充当可能基金が増加したものの、地方債現在高や組合等負担等見込額が悪化したため将来負担比率は悪化した。数値は低いものの、今後新規事業が見込まれるので、引き続き今後の推移には十分に注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策定時は各種事業の財源として多額の取崩しを想定しているが、その後の事業費確定に伴う歳出の減少や新たな財源の確保により、結果的に想定よりも取崩しを行わず、地方財政法の規定による積立等を行い基金が増加又は横ばいしている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予算と決算の乖離は避けがたいものではあるが、その振り幅を減らすように努める。また、平成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・公有施設等整備基金：庁舎を含む公有施設及び物品の整備、補修等の財源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・福祉基金：高齢者等の在宅福祉の向上及び健康の保持に資する事業、高齢者等に係るボランティア活動の活発化に資する事業等の財源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・振興基金：地域の振興施策と町民の創造的活動、自主的福祉活動及び快適な生活環境促進の財源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を原資として①自然環境及び地域景観の保全、利用及び整備に関する事業②地域産業の振興及び定住の促進に関する事業③未来を担う子育て支援に関する事業④健康で自立した暮らしの実現に関する事業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・学校基金：町立小中学校整備にかかる財源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各基金の目的に沿った取崩しを行っており、全体的に減少している。一方、ふるさと応援基金については、取崩額よりもふるさと納税額の方が大きいため増加している。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策定時は各種事業の財源として多額の取崩しを想定しているが、その後の事業費確定に伴う歳出の減少や新たな財源の確保により、結果的に想定よりも取崩しを行わず、地方財政法の規定による積立等を行い基金が増加又は横ばいしている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予算と決算の乖離は避けがたいものではあるが、その振り幅を減らすように努める。また、平成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繰上償還等を行っていないため、利息による増加のみである。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人口減少が進む一方、</a:t>
          </a:r>
          <a:r>
            <a:rPr kumimoji="1" lang="en-US" altLang="ja-JP" sz="1300">
              <a:latin typeface="ＭＳ Ｐゴシック" panose="020B0600070205080204" pitchFamily="50" charset="-128"/>
              <a:ea typeface="ＭＳ Ｐゴシック" panose="020B0600070205080204" pitchFamily="50" charset="-128"/>
            </a:rPr>
            <a:t>211.41k㎡</a:t>
          </a:r>
          <a:r>
            <a:rPr kumimoji="1" lang="ja-JP" altLang="en-US" sz="1300">
              <a:latin typeface="ＭＳ Ｐゴシック" panose="020B0600070205080204" pitchFamily="50" charset="-128"/>
              <a:ea typeface="ＭＳ Ｐゴシック" panose="020B0600070205080204" pitchFamily="50" charset="-128"/>
            </a:rPr>
            <a:t>の広大な行政面積を抱えているため、行政コストは割高にならざるを得ず、財政力指数は全国・県平均を大きく下回っている。基幹産業である農林業が低迷する中、企業誘致を町の最重要施策として位置づけ、雇用の場・税収の確保に努めているが、なかなか成果が見られない状況である。今後も引き続き、行政の効率化と合わせた取り組みを強化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81" name="テキスト ボックス 80"/>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8" name="テキスト ボックス 97"/>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後で推移している状況にある。これは、起債の償還による公債費の増加や臨時職員の増加に伴う物件費及び負担金・補助金等の増加のほか、普通交付税・臨時財政対策債の収入減による。今後は職員の適正配置や起債の新規発行の抑制、さらには各種地域団体への補助金の見直しをすることで、義務的経費の削減に努め、国の動向を見極めつつ数値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113242</xdr:rowOff>
    </xdr:to>
    <xdr:cxnSp macro="">
      <xdr:nvCxnSpPr>
        <xdr:cNvPr id="133" name="直線コネクタ 132"/>
        <xdr:cNvCxnSpPr/>
      </xdr:nvCxnSpPr>
      <xdr:spPr>
        <a:xfrm>
          <a:off x="4114800" y="11164994"/>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20744</xdr:rowOff>
    </xdr:to>
    <xdr:cxnSp macro="">
      <xdr:nvCxnSpPr>
        <xdr:cNvPr id="136" name="直線コネクタ 135"/>
        <xdr:cNvCxnSpPr/>
      </xdr:nvCxnSpPr>
      <xdr:spPr>
        <a:xfrm>
          <a:off x="3225800" y="110604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66</xdr:row>
      <xdr:rowOff>2117</xdr:rowOff>
    </xdr:to>
    <xdr:cxnSp macro="">
      <xdr:nvCxnSpPr>
        <xdr:cNvPr id="139" name="直線コネクタ 138"/>
        <xdr:cNvCxnSpPr/>
      </xdr:nvCxnSpPr>
      <xdr:spPr>
        <a:xfrm flipV="1">
          <a:off x="2336800" y="1106043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64981</xdr:rowOff>
    </xdr:from>
    <xdr:to>
      <xdr:col>11</xdr:col>
      <xdr:colOff>31750</xdr:colOff>
      <xdr:row>66</xdr:row>
      <xdr:rowOff>2117</xdr:rowOff>
    </xdr:to>
    <xdr:cxnSp macro="">
      <xdr:nvCxnSpPr>
        <xdr:cNvPr id="142" name="直線コネクタ 141"/>
        <xdr:cNvCxnSpPr/>
      </xdr:nvCxnSpPr>
      <xdr:spPr>
        <a:xfrm>
          <a:off x="1447800" y="11209231"/>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147125</xdr:rowOff>
    </xdr:from>
    <xdr:ext cx="762000" cy="259045"/>
    <xdr:sp macro="" textlink="">
      <xdr:nvSpPr>
        <xdr:cNvPr id="144" name="テキスト ボックス 143"/>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62442</xdr:rowOff>
    </xdr:from>
    <xdr:to>
      <xdr:col>23</xdr:col>
      <xdr:colOff>184150</xdr:colOff>
      <xdr:row>65</xdr:row>
      <xdr:rowOff>164042</xdr:rowOff>
    </xdr:to>
    <xdr:sp macro="" textlink="">
      <xdr:nvSpPr>
        <xdr:cNvPr id="152" name="楕円 151"/>
        <xdr:cNvSpPr/>
      </xdr:nvSpPr>
      <xdr:spPr>
        <a:xfrm>
          <a:off x="49022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34519</xdr:rowOff>
    </xdr:from>
    <xdr:ext cx="762000" cy="259045"/>
    <xdr:sp macro="" textlink="">
      <xdr:nvSpPr>
        <xdr:cNvPr id="153" name="財政構造の弾力性該当値テキスト"/>
        <xdr:cNvSpPr txBox="1"/>
      </xdr:nvSpPr>
      <xdr:spPr>
        <a:xfrm>
          <a:off x="5041900" y="111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4" name="楕円 153"/>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5" name="テキスト ボックス 154"/>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6" name="楕円 155"/>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7" name="テキスト ボックス 156"/>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8" name="楕円 157"/>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9" name="テキスト ボックス 158"/>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14181</xdr:rowOff>
    </xdr:from>
    <xdr:to>
      <xdr:col>7</xdr:col>
      <xdr:colOff>31750</xdr:colOff>
      <xdr:row>65</xdr:row>
      <xdr:rowOff>115781</xdr:rowOff>
    </xdr:to>
    <xdr:sp macro="" textlink="">
      <xdr:nvSpPr>
        <xdr:cNvPr id="160" name="楕円 159"/>
        <xdr:cNvSpPr/>
      </xdr:nvSpPr>
      <xdr:spPr>
        <a:xfrm>
          <a:off x="1397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100558</xdr:rowOff>
    </xdr:from>
    <xdr:ext cx="762000" cy="259045"/>
    <xdr:sp macro="" textlink="">
      <xdr:nvSpPr>
        <xdr:cNvPr id="161" name="テキスト ボックス 160"/>
        <xdr:cNvSpPr txBox="1"/>
      </xdr:nvSpPr>
      <xdr:spPr>
        <a:xfrm>
          <a:off x="1066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の小さい団体の宿命として、行政コストは高上りとなっている。行財政改革に努めてはいるが、類似団体平均、県平均、全国平均全てにおいて上回っている状況である。行財政改革による行政コスト削減よりも人口減少による影響が大きい。</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144253</xdr:rowOff>
    </xdr:from>
    <xdr:to>
      <xdr:col>23</xdr:col>
      <xdr:colOff>133350</xdr:colOff>
      <xdr:row>82</xdr:row>
      <xdr:rowOff>162026</xdr:rowOff>
    </xdr:to>
    <xdr:cxnSp macro="">
      <xdr:nvCxnSpPr>
        <xdr:cNvPr id="198" name="直線コネクタ 197"/>
        <xdr:cNvCxnSpPr/>
      </xdr:nvCxnSpPr>
      <xdr:spPr>
        <a:xfrm>
          <a:off x="4114800" y="14203153"/>
          <a:ext cx="8382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75758</xdr:rowOff>
    </xdr:from>
    <xdr:to>
      <xdr:col>19</xdr:col>
      <xdr:colOff>133350</xdr:colOff>
      <xdr:row>82</xdr:row>
      <xdr:rowOff>144253</xdr:rowOff>
    </xdr:to>
    <xdr:cxnSp macro="">
      <xdr:nvCxnSpPr>
        <xdr:cNvPr id="201" name="直線コネクタ 200"/>
        <xdr:cNvCxnSpPr/>
      </xdr:nvCxnSpPr>
      <xdr:spPr>
        <a:xfrm>
          <a:off x="3225800" y="14134658"/>
          <a:ext cx="8890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75758</xdr:rowOff>
    </xdr:from>
    <xdr:to>
      <xdr:col>15</xdr:col>
      <xdr:colOff>82550</xdr:colOff>
      <xdr:row>82</xdr:row>
      <xdr:rowOff>111037</xdr:rowOff>
    </xdr:to>
    <xdr:cxnSp macro="">
      <xdr:nvCxnSpPr>
        <xdr:cNvPr id="204" name="直線コネクタ 203"/>
        <xdr:cNvCxnSpPr/>
      </xdr:nvCxnSpPr>
      <xdr:spPr>
        <a:xfrm flipV="1">
          <a:off x="2336800" y="14134658"/>
          <a:ext cx="889000" cy="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114861</xdr:rowOff>
    </xdr:from>
    <xdr:to>
      <xdr:col>11</xdr:col>
      <xdr:colOff>31750</xdr:colOff>
      <xdr:row>82</xdr:row>
      <xdr:rowOff>111037</xdr:rowOff>
    </xdr:to>
    <xdr:cxnSp macro="">
      <xdr:nvCxnSpPr>
        <xdr:cNvPr id="207" name="直線コネクタ 206"/>
        <xdr:cNvCxnSpPr/>
      </xdr:nvCxnSpPr>
      <xdr:spPr>
        <a:xfrm>
          <a:off x="1447800" y="14002311"/>
          <a:ext cx="889000" cy="16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100877</xdr:rowOff>
    </xdr:from>
    <xdr:ext cx="762000" cy="259045"/>
    <xdr:sp macro="" textlink="">
      <xdr:nvSpPr>
        <xdr:cNvPr id="209" name="テキスト ボックス 208"/>
        <xdr:cNvSpPr txBox="1"/>
      </xdr:nvSpPr>
      <xdr:spPr>
        <a:xfrm>
          <a:off x="1955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111226</xdr:rowOff>
    </xdr:from>
    <xdr:to>
      <xdr:col>23</xdr:col>
      <xdr:colOff>184150</xdr:colOff>
      <xdr:row>83</xdr:row>
      <xdr:rowOff>41376</xdr:rowOff>
    </xdr:to>
    <xdr:sp macro="" textlink="">
      <xdr:nvSpPr>
        <xdr:cNvPr id="217" name="楕円 216"/>
        <xdr:cNvSpPr/>
      </xdr:nvSpPr>
      <xdr:spPr>
        <a:xfrm>
          <a:off x="4902200" y="141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83303</xdr:rowOff>
    </xdr:from>
    <xdr:ext cx="762000" cy="259045"/>
    <xdr:sp macro="" textlink="">
      <xdr:nvSpPr>
        <xdr:cNvPr id="218" name="人件費・物件費等の状況該当値テキスト"/>
        <xdr:cNvSpPr txBox="1"/>
      </xdr:nvSpPr>
      <xdr:spPr>
        <a:xfrm>
          <a:off x="5041900" y="1414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93453</xdr:rowOff>
    </xdr:from>
    <xdr:to>
      <xdr:col>19</xdr:col>
      <xdr:colOff>184150</xdr:colOff>
      <xdr:row>83</xdr:row>
      <xdr:rowOff>23603</xdr:rowOff>
    </xdr:to>
    <xdr:sp macro="" textlink="">
      <xdr:nvSpPr>
        <xdr:cNvPr id="219" name="楕円 218"/>
        <xdr:cNvSpPr/>
      </xdr:nvSpPr>
      <xdr:spPr>
        <a:xfrm>
          <a:off x="4064000" y="141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8380</xdr:rowOff>
    </xdr:from>
    <xdr:ext cx="736600" cy="259045"/>
    <xdr:sp macro="" textlink="">
      <xdr:nvSpPr>
        <xdr:cNvPr id="220" name="テキスト ボックス 219"/>
        <xdr:cNvSpPr txBox="1"/>
      </xdr:nvSpPr>
      <xdr:spPr>
        <a:xfrm>
          <a:off x="3733800" y="1423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24958</xdr:rowOff>
    </xdr:from>
    <xdr:to>
      <xdr:col>15</xdr:col>
      <xdr:colOff>133350</xdr:colOff>
      <xdr:row>82</xdr:row>
      <xdr:rowOff>126558</xdr:rowOff>
    </xdr:to>
    <xdr:sp macro="" textlink="">
      <xdr:nvSpPr>
        <xdr:cNvPr id="221" name="楕円 220"/>
        <xdr:cNvSpPr/>
      </xdr:nvSpPr>
      <xdr:spPr>
        <a:xfrm>
          <a:off x="3175000" y="14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136735</xdr:rowOff>
    </xdr:from>
    <xdr:ext cx="762000" cy="259045"/>
    <xdr:sp macro="" textlink="">
      <xdr:nvSpPr>
        <xdr:cNvPr id="222" name="テキスト ボックス 221"/>
        <xdr:cNvSpPr txBox="1"/>
      </xdr:nvSpPr>
      <xdr:spPr>
        <a:xfrm>
          <a:off x="2844800" y="1385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60237</xdr:rowOff>
    </xdr:from>
    <xdr:to>
      <xdr:col>11</xdr:col>
      <xdr:colOff>82550</xdr:colOff>
      <xdr:row>82</xdr:row>
      <xdr:rowOff>161837</xdr:rowOff>
    </xdr:to>
    <xdr:sp macro="" textlink="">
      <xdr:nvSpPr>
        <xdr:cNvPr id="223" name="楕円 222"/>
        <xdr:cNvSpPr/>
      </xdr:nvSpPr>
      <xdr:spPr>
        <a:xfrm>
          <a:off x="2286000" y="141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564</xdr:rowOff>
    </xdr:from>
    <xdr:ext cx="762000" cy="259045"/>
    <xdr:sp macro="" textlink="">
      <xdr:nvSpPr>
        <xdr:cNvPr id="224" name="テキスト ボックス 223"/>
        <xdr:cNvSpPr txBox="1"/>
      </xdr:nvSpPr>
      <xdr:spPr>
        <a:xfrm>
          <a:off x="1955800" y="1388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64061</xdr:rowOff>
    </xdr:from>
    <xdr:to>
      <xdr:col>7</xdr:col>
      <xdr:colOff>31750</xdr:colOff>
      <xdr:row>81</xdr:row>
      <xdr:rowOff>165661</xdr:rowOff>
    </xdr:to>
    <xdr:sp macro="" textlink="">
      <xdr:nvSpPr>
        <xdr:cNvPr id="225" name="楕円 224"/>
        <xdr:cNvSpPr/>
      </xdr:nvSpPr>
      <xdr:spPr>
        <a:xfrm>
          <a:off x="1397000" y="139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4388</xdr:rowOff>
    </xdr:from>
    <xdr:ext cx="762000" cy="259045"/>
    <xdr:sp macro="" textlink="">
      <xdr:nvSpPr>
        <xdr:cNvPr id="226" name="テキスト ボックス 225"/>
        <xdr:cNvSpPr txBox="1"/>
      </xdr:nvSpPr>
      <xdr:spPr>
        <a:xfrm>
          <a:off x="1066800" y="137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は下回っているものの、類似団体平均や全国町村平均を上回っている。この要因として、過去に実施した人件費削減のための採用抑制や近年実施した中間層の採用により新陳代謝が機能せず、比較的給与水準の高い高年齢職員の割合が高くなっていることが挙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47978</xdr:rowOff>
    </xdr:to>
    <xdr:cxnSp macro="">
      <xdr:nvCxnSpPr>
        <xdr:cNvPr id="260" name="直線コネクタ 259"/>
        <xdr:cNvCxnSpPr/>
      </xdr:nvCxnSpPr>
      <xdr:spPr>
        <a:xfrm>
          <a:off x="16179800" y="147390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87</xdr:row>
      <xdr:rowOff>10584</xdr:rowOff>
    </xdr:to>
    <xdr:cxnSp macro="">
      <xdr:nvCxnSpPr>
        <xdr:cNvPr id="263" name="直線コネクタ 262"/>
        <xdr:cNvCxnSpPr/>
      </xdr:nvCxnSpPr>
      <xdr:spPr>
        <a:xfrm flipV="1">
          <a:off x="15290800" y="147390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10584</xdr:rowOff>
    </xdr:to>
    <xdr:cxnSp macro="">
      <xdr:nvCxnSpPr>
        <xdr:cNvPr id="266" name="直線コネクタ 265"/>
        <xdr:cNvCxnSpPr/>
      </xdr:nvCxnSpPr>
      <xdr:spPr>
        <a:xfrm>
          <a:off x="14401800" y="149133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168628</xdr:rowOff>
    </xdr:to>
    <xdr:cxnSp macro="">
      <xdr:nvCxnSpPr>
        <xdr:cNvPr id="269" name="直線コネクタ 268"/>
        <xdr:cNvCxnSpPr/>
      </xdr:nvCxnSpPr>
      <xdr:spPr>
        <a:xfrm>
          <a:off x="13512800" y="148597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71" name="テキスト ボックス 270"/>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9" name="楕円 278"/>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80"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1" name="楕円 280"/>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2" name="テキスト ボックス 281"/>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5" name="楕円 284"/>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6" name="テキスト ボックス 28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7" name="楕円 286"/>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8" name="テキスト ボックス 287"/>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下回っているが、全国平均・県平均と比較すると高い数値になっている。地方分権により市町村が実施主体となる事務が増大し、社会保障を充実させる施策を行う一方、人口減少が続いている点を考慮すると、本指標を下げることは相当困難であるが、職員数の抑制に最大限の努力をしているところ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143161</xdr:rowOff>
    </xdr:from>
    <xdr:to>
      <xdr:col>81</xdr:col>
      <xdr:colOff>44450</xdr:colOff>
      <xdr:row>59</xdr:row>
      <xdr:rowOff>166688</xdr:rowOff>
    </xdr:to>
    <xdr:cxnSp macro="">
      <xdr:nvCxnSpPr>
        <xdr:cNvPr id="319" name="直線コネクタ 318"/>
        <xdr:cNvCxnSpPr/>
      </xdr:nvCxnSpPr>
      <xdr:spPr>
        <a:xfrm>
          <a:off x="16179800" y="10258711"/>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134715</xdr:rowOff>
    </xdr:from>
    <xdr:to>
      <xdr:col>77</xdr:col>
      <xdr:colOff>44450</xdr:colOff>
      <xdr:row>59</xdr:row>
      <xdr:rowOff>143161</xdr:rowOff>
    </xdr:to>
    <xdr:cxnSp macro="">
      <xdr:nvCxnSpPr>
        <xdr:cNvPr id="322" name="直線コネクタ 321"/>
        <xdr:cNvCxnSpPr/>
      </xdr:nvCxnSpPr>
      <xdr:spPr>
        <a:xfrm>
          <a:off x="15290800" y="1025026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131096</xdr:rowOff>
    </xdr:from>
    <xdr:to>
      <xdr:col>72</xdr:col>
      <xdr:colOff>203200</xdr:colOff>
      <xdr:row>59</xdr:row>
      <xdr:rowOff>134715</xdr:rowOff>
    </xdr:to>
    <xdr:cxnSp macro="">
      <xdr:nvCxnSpPr>
        <xdr:cNvPr id="325" name="直線コネクタ 324"/>
        <xdr:cNvCxnSpPr/>
      </xdr:nvCxnSpPr>
      <xdr:spPr>
        <a:xfrm>
          <a:off x="14401800" y="1024664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121444</xdr:rowOff>
    </xdr:from>
    <xdr:to>
      <xdr:col>68</xdr:col>
      <xdr:colOff>152400</xdr:colOff>
      <xdr:row>59</xdr:row>
      <xdr:rowOff>131096</xdr:rowOff>
    </xdr:to>
    <xdr:cxnSp macro="">
      <xdr:nvCxnSpPr>
        <xdr:cNvPr id="328" name="直線コネクタ 327"/>
        <xdr:cNvCxnSpPr/>
      </xdr:nvCxnSpPr>
      <xdr:spPr>
        <a:xfrm>
          <a:off x="13512800" y="10236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115888</xdr:rowOff>
    </xdr:from>
    <xdr:to>
      <xdr:col>81</xdr:col>
      <xdr:colOff>95250</xdr:colOff>
      <xdr:row>60</xdr:row>
      <xdr:rowOff>46038</xdr:rowOff>
    </xdr:to>
    <xdr:sp macro="" textlink="">
      <xdr:nvSpPr>
        <xdr:cNvPr id="338" name="楕円 337"/>
        <xdr:cNvSpPr/>
      </xdr:nvSpPr>
      <xdr:spPr>
        <a:xfrm>
          <a:off x="169672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132415</xdr:rowOff>
    </xdr:from>
    <xdr:ext cx="762000" cy="259045"/>
    <xdr:sp macro="" textlink="">
      <xdr:nvSpPr>
        <xdr:cNvPr id="339" name="定員管理の状況該当値テキスト"/>
        <xdr:cNvSpPr txBox="1"/>
      </xdr:nvSpPr>
      <xdr:spPr>
        <a:xfrm>
          <a:off x="171069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92361</xdr:rowOff>
    </xdr:from>
    <xdr:to>
      <xdr:col>77</xdr:col>
      <xdr:colOff>95250</xdr:colOff>
      <xdr:row>60</xdr:row>
      <xdr:rowOff>22511</xdr:rowOff>
    </xdr:to>
    <xdr:sp macro="" textlink="">
      <xdr:nvSpPr>
        <xdr:cNvPr id="340" name="楕円 339"/>
        <xdr:cNvSpPr/>
      </xdr:nvSpPr>
      <xdr:spPr>
        <a:xfrm>
          <a:off x="16129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32688</xdr:rowOff>
    </xdr:from>
    <xdr:ext cx="736600" cy="259045"/>
    <xdr:sp macro="" textlink="">
      <xdr:nvSpPr>
        <xdr:cNvPr id="341" name="テキスト ボックス 340"/>
        <xdr:cNvSpPr txBox="1"/>
      </xdr:nvSpPr>
      <xdr:spPr>
        <a:xfrm>
          <a:off x="15798800" y="997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83915</xdr:rowOff>
    </xdr:from>
    <xdr:to>
      <xdr:col>73</xdr:col>
      <xdr:colOff>44450</xdr:colOff>
      <xdr:row>60</xdr:row>
      <xdr:rowOff>14065</xdr:rowOff>
    </xdr:to>
    <xdr:sp macro="" textlink="">
      <xdr:nvSpPr>
        <xdr:cNvPr id="342" name="楕円 341"/>
        <xdr:cNvSpPr/>
      </xdr:nvSpPr>
      <xdr:spPr>
        <a:xfrm>
          <a:off x="15240000" y="101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24242</xdr:rowOff>
    </xdr:from>
    <xdr:ext cx="762000" cy="259045"/>
    <xdr:sp macro="" textlink="">
      <xdr:nvSpPr>
        <xdr:cNvPr id="343" name="テキスト ボックス 342"/>
        <xdr:cNvSpPr txBox="1"/>
      </xdr:nvSpPr>
      <xdr:spPr>
        <a:xfrm>
          <a:off x="14909800" y="99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80296</xdr:rowOff>
    </xdr:from>
    <xdr:to>
      <xdr:col>68</xdr:col>
      <xdr:colOff>203200</xdr:colOff>
      <xdr:row>60</xdr:row>
      <xdr:rowOff>10446</xdr:rowOff>
    </xdr:to>
    <xdr:sp macro="" textlink="">
      <xdr:nvSpPr>
        <xdr:cNvPr id="344" name="楕円 343"/>
        <xdr:cNvSpPr/>
      </xdr:nvSpPr>
      <xdr:spPr>
        <a:xfrm>
          <a:off x="14351000" y="101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20623</xdr:rowOff>
    </xdr:from>
    <xdr:ext cx="762000" cy="259045"/>
    <xdr:sp macro="" textlink="">
      <xdr:nvSpPr>
        <xdr:cNvPr id="345" name="テキスト ボックス 344"/>
        <xdr:cNvSpPr txBox="1"/>
      </xdr:nvSpPr>
      <xdr:spPr>
        <a:xfrm>
          <a:off x="14020800" y="996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70644</xdr:rowOff>
    </xdr:from>
    <xdr:to>
      <xdr:col>64</xdr:col>
      <xdr:colOff>152400</xdr:colOff>
      <xdr:row>60</xdr:row>
      <xdr:rowOff>794</xdr:rowOff>
    </xdr:to>
    <xdr:sp macro="" textlink="">
      <xdr:nvSpPr>
        <xdr:cNvPr id="346" name="楕円 345"/>
        <xdr:cNvSpPr/>
      </xdr:nvSpPr>
      <xdr:spPr>
        <a:xfrm>
          <a:off x="13462000" y="10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10971</xdr:rowOff>
    </xdr:from>
    <xdr:ext cx="762000" cy="259045"/>
    <xdr:sp macro="" textlink="">
      <xdr:nvSpPr>
        <xdr:cNvPr id="347" name="テキスト ボックス 346"/>
        <xdr:cNvSpPr txBox="1"/>
      </xdr:nvSpPr>
      <xdr:spPr>
        <a:xfrm>
          <a:off x="13131800" y="995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公債費抑制効果により年々減少傾向にあり、類似団体平均を下回っている。しかしながら償還が終了する地方債がある一方で、公共的施設の整備・更新に地方債を充てることを予定している。今後の公債費の推移を見据えたうえで、実施する事業を選択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88392</xdr:rowOff>
    </xdr:to>
    <xdr:cxnSp macro="">
      <xdr:nvCxnSpPr>
        <xdr:cNvPr id="379" name="直線コネクタ 378"/>
        <xdr:cNvCxnSpPr/>
      </xdr:nvCxnSpPr>
      <xdr:spPr>
        <a:xfrm>
          <a:off x="16179800" y="69174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88392</xdr:rowOff>
    </xdr:to>
    <xdr:cxnSp macro="">
      <xdr:nvCxnSpPr>
        <xdr:cNvPr id="382" name="直線コネクタ 381"/>
        <xdr:cNvCxnSpPr/>
      </xdr:nvCxnSpPr>
      <xdr:spPr>
        <a:xfrm flipV="1">
          <a:off x="15290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127000</xdr:rowOff>
    </xdr:to>
    <xdr:cxnSp macro="">
      <xdr:nvCxnSpPr>
        <xdr:cNvPr id="385" name="直線コネクタ 384"/>
        <xdr:cNvCxnSpPr/>
      </xdr:nvCxnSpPr>
      <xdr:spPr>
        <a:xfrm flipV="1">
          <a:off x="14401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13462</xdr:rowOff>
    </xdr:to>
    <xdr:cxnSp macro="">
      <xdr:nvCxnSpPr>
        <xdr:cNvPr id="388" name="直線コネクタ 387"/>
        <xdr:cNvCxnSpPr/>
      </xdr:nvCxnSpPr>
      <xdr:spPr>
        <a:xfrm flipV="1">
          <a:off x="13512800" y="698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8" name="楕円 397"/>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9"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0" name="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2" name="楕円 401"/>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3" name="テキスト ボックス 402"/>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6" name="楕円 405"/>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7" name="テキスト ボックス 406"/>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値及び県平均値を大きく上回ることとなった。前年と比べ悪化しており、今後も新たな起債償還が始まるほか、新規事業や災害対応により基金を取り崩すことが想定される。今後予定されている事業（地方債充当事業）は普通交付税措置のある過疎対策事業等にて実施する見込みであるが、町有施設の新規整備の他、補修・修繕にも大きな費用が掛かることが見込まれるため、今後の将来負担比率の悪化に注意しなければならない。</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35518</xdr:rowOff>
    </xdr:from>
    <xdr:to>
      <xdr:col>81</xdr:col>
      <xdr:colOff>44450</xdr:colOff>
      <xdr:row>14</xdr:row>
      <xdr:rowOff>57235</xdr:rowOff>
    </xdr:to>
    <xdr:cxnSp macro="">
      <xdr:nvCxnSpPr>
        <xdr:cNvPr id="441" name="直線コネクタ 440"/>
        <xdr:cNvCxnSpPr/>
      </xdr:nvCxnSpPr>
      <xdr:spPr>
        <a:xfrm>
          <a:off x="16179800" y="243581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35518</xdr:rowOff>
    </xdr:from>
    <xdr:to>
      <xdr:col>77</xdr:col>
      <xdr:colOff>44450</xdr:colOff>
      <xdr:row>14</xdr:row>
      <xdr:rowOff>51604</xdr:rowOff>
    </xdr:to>
    <xdr:cxnSp macro="">
      <xdr:nvCxnSpPr>
        <xdr:cNvPr id="444" name="直線コネクタ 443"/>
        <xdr:cNvCxnSpPr/>
      </xdr:nvCxnSpPr>
      <xdr:spPr>
        <a:xfrm flipV="1">
          <a:off x="15290800" y="243581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51604</xdr:rowOff>
    </xdr:from>
    <xdr:to>
      <xdr:col>72</xdr:col>
      <xdr:colOff>203200</xdr:colOff>
      <xdr:row>14</xdr:row>
      <xdr:rowOff>128820</xdr:rowOff>
    </xdr:to>
    <xdr:cxnSp macro="">
      <xdr:nvCxnSpPr>
        <xdr:cNvPr id="447" name="直線コネクタ 446"/>
        <xdr:cNvCxnSpPr/>
      </xdr:nvCxnSpPr>
      <xdr:spPr>
        <a:xfrm flipV="1">
          <a:off x="14401800" y="2451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128820</xdr:rowOff>
    </xdr:from>
    <xdr:to>
      <xdr:col>68</xdr:col>
      <xdr:colOff>152400</xdr:colOff>
      <xdr:row>14</xdr:row>
      <xdr:rowOff>154559</xdr:rowOff>
    </xdr:to>
    <xdr:cxnSp macro="">
      <xdr:nvCxnSpPr>
        <xdr:cNvPr id="450" name="直線コネクタ 449"/>
        <xdr:cNvCxnSpPr/>
      </xdr:nvCxnSpPr>
      <xdr:spPr>
        <a:xfrm flipV="1">
          <a:off x="13512800" y="2529120"/>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6435</xdr:rowOff>
    </xdr:from>
    <xdr:to>
      <xdr:col>81</xdr:col>
      <xdr:colOff>95250</xdr:colOff>
      <xdr:row>14</xdr:row>
      <xdr:rowOff>108035</xdr:rowOff>
    </xdr:to>
    <xdr:sp macro="" textlink="">
      <xdr:nvSpPr>
        <xdr:cNvPr id="460" name="楕円 459"/>
        <xdr:cNvSpPr/>
      </xdr:nvSpPr>
      <xdr:spPr>
        <a:xfrm>
          <a:off x="169672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149962</xdr:rowOff>
    </xdr:from>
    <xdr:ext cx="762000" cy="259045"/>
    <xdr:sp macro="" textlink="">
      <xdr:nvSpPr>
        <xdr:cNvPr id="461" name="将来負担の状況該当値テキスト"/>
        <xdr:cNvSpPr txBox="1"/>
      </xdr:nvSpPr>
      <xdr:spPr>
        <a:xfrm>
          <a:off x="17106900" y="237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156168</xdr:rowOff>
    </xdr:from>
    <xdr:to>
      <xdr:col>77</xdr:col>
      <xdr:colOff>95250</xdr:colOff>
      <xdr:row>14</xdr:row>
      <xdr:rowOff>86318</xdr:rowOff>
    </xdr:to>
    <xdr:sp macro="" textlink="">
      <xdr:nvSpPr>
        <xdr:cNvPr id="462" name="楕円 461"/>
        <xdr:cNvSpPr/>
      </xdr:nvSpPr>
      <xdr:spPr>
        <a:xfrm>
          <a:off x="161290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71095</xdr:rowOff>
    </xdr:from>
    <xdr:ext cx="736600" cy="259045"/>
    <xdr:sp macro="" textlink="">
      <xdr:nvSpPr>
        <xdr:cNvPr id="463" name="テキスト ボックス 462"/>
        <xdr:cNvSpPr txBox="1"/>
      </xdr:nvSpPr>
      <xdr:spPr>
        <a:xfrm>
          <a:off x="15798800" y="247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xdr:rowOff>
    </xdr:from>
    <xdr:to>
      <xdr:col>73</xdr:col>
      <xdr:colOff>44450</xdr:colOff>
      <xdr:row>14</xdr:row>
      <xdr:rowOff>102404</xdr:rowOff>
    </xdr:to>
    <xdr:sp macro="" textlink="">
      <xdr:nvSpPr>
        <xdr:cNvPr id="464" name="楕円 463"/>
        <xdr:cNvSpPr/>
      </xdr:nvSpPr>
      <xdr:spPr>
        <a:xfrm>
          <a:off x="15240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87181</xdr:rowOff>
    </xdr:from>
    <xdr:ext cx="762000" cy="259045"/>
    <xdr:sp macro="" textlink="">
      <xdr:nvSpPr>
        <xdr:cNvPr id="465" name="テキスト ボックス 464"/>
        <xdr:cNvSpPr txBox="1"/>
      </xdr:nvSpPr>
      <xdr:spPr>
        <a:xfrm>
          <a:off x="14909800" y="248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78020</xdr:rowOff>
    </xdr:from>
    <xdr:to>
      <xdr:col>68</xdr:col>
      <xdr:colOff>203200</xdr:colOff>
      <xdr:row>15</xdr:row>
      <xdr:rowOff>8170</xdr:rowOff>
    </xdr:to>
    <xdr:sp macro="" textlink="">
      <xdr:nvSpPr>
        <xdr:cNvPr id="466" name="楕円 465"/>
        <xdr:cNvSpPr/>
      </xdr:nvSpPr>
      <xdr:spPr>
        <a:xfrm>
          <a:off x="14351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164397</xdr:rowOff>
    </xdr:from>
    <xdr:ext cx="762000" cy="259045"/>
    <xdr:sp macro="" textlink="">
      <xdr:nvSpPr>
        <xdr:cNvPr id="467" name="テキスト ボックス 466"/>
        <xdr:cNvSpPr txBox="1"/>
      </xdr:nvSpPr>
      <xdr:spPr>
        <a:xfrm>
          <a:off x="14020800" y="2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103759</xdr:rowOff>
    </xdr:from>
    <xdr:to>
      <xdr:col>64</xdr:col>
      <xdr:colOff>152400</xdr:colOff>
      <xdr:row>15</xdr:row>
      <xdr:rowOff>33909</xdr:rowOff>
    </xdr:to>
    <xdr:sp macro="" textlink="">
      <xdr:nvSpPr>
        <xdr:cNvPr id="468" name="楕円 467"/>
        <xdr:cNvSpPr/>
      </xdr:nvSpPr>
      <xdr:spPr>
        <a:xfrm>
          <a:off x="13462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18686</xdr:rowOff>
    </xdr:from>
    <xdr:ext cx="762000" cy="259045"/>
    <xdr:sp macro="" textlink="">
      <xdr:nvSpPr>
        <xdr:cNvPr id="469" name="テキスト ボックス 468"/>
        <xdr:cNvSpPr txBox="1"/>
      </xdr:nvSpPr>
      <xdr:spPr>
        <a:xfrm>
          <a:off x="13131800" y="25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社会人採用等により新陳代謝が機能せず近年は増加傾向にある。今後会計年度任用職員制度の導入に伴い、人件費がより増加することが想定される。行財政改革等により人件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58420</xdr:rowOff>
    </xdr:to>
    <xdr:cxnSp macro="">
      <xdr:nvCxnSpPr>
        <xdr:cNvPr id="69" name="直線コネクタ 68"/>
        <xdr:cNvCxnSpPr/>
      </xdr:nvCxnSpPr>
      <xdr:spPr>
        <a:xfrm>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88900</xdr:rowOff>
    </xdr:to>
    <xdr:cxnSp macro="">
      <xdr:nvCxnSpPr>
        <xdr:cNvPr id="72" name="直線コネクタ 71"/>
        <xdr:cNvCxnSpPr/>
      </xdr:nvCxnSpPr>
      <xdr:spPr>
        <a:xfrm flipV="1">
          <a:off x="2209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96520</xdr:rowOff>
    </xdr:to>
    <xdr:cxnSp macro="">
      <xdr:nvCxnSpPr>
        <xdr:cNvPr id="75" name="直線コネクタ 74"/>
        <xdr:cNvCxnSpPr/>
      </xdr:nvCxnSpPr>
      <xdr:spPr>
        <a:xfrm flipV="1">
          <a:off x="1320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77" name="テキスト ボックス 76"/>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今年度も類似団体平均を下回る状況となり、数値自体も改善している。職員数を減らした部分について物件費（賃金）で対応し、電算システム等を物件費（委託料）で対応している状況ではあるが、今後も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92710</xdr:rowOff>
    </xdr:to>
    <xdr:cxnSp macro="">
      <xdr:nvCxnSpPr>
        <xdr:cNvPr id="129" name="直線コネクタ 128"/>
        <xdr:cNvCxnSpPr/>
      </xdr:nvCxnSpPr>
      <xdr:spPr>
        <a:xfrm>
          <a:off x="15671800" y="262527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79647</xdr:rowOff>
    </xdr:to>
    <xdr:cxnSp macro="">
      <xdr:nvCxnSpPr>
        <xdr:cNvPr id="132" name="直線コネクタ 131"/>
        <xdr:cNvCxnSpPr/>
      </xdr:nvCxnSpPr>
      <xdr:spPr>
        <a:xfrm flipV="1">
          <a:off x="14782800" y="262527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79647</xdr:rowOff>
    </xdr:from>
    <xdr:to>
      <xdr:col>73</xdr:col>
      <xdr:colOff>180975</xdr:colOff>
      <xdr:row>15</xdr:row>
      <xdr:rowOff>171087</xdr:rowOff>
    </xdr:to>
    <xdr:cxnSp macro="">
      <xdr:nvCxnSpPr>
        <xdr:cNvPr id="135" name="直線コネクタ 134"/>
        <xdr:cNvCxnSpPr/>
      </xdr:nvCxnSpPr>
      <xdr:spPr>
        <a:xfrm flipV="1">
          <a:off x="13893800" y="265139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171087</xdr:rowOff>
    </xdr:to>
    <xdr:cxnSp macro="">
      <xdr:nvCxnSpPr>
        <xdr:cNvPr id="138" name="直線コネクタ 137"/>
        <xdr:cNvCxnSpPr/>
      </xdr:nvCxnSpPr>
      <xdr:spPr>
        <a:xfrm>
          <a:off x="13004800" y="257302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134818</xdr:rowOff>
    </xdr:from>
    <xdr:ext cx="762000" cy="259045"/>
    <xdr:sp macro="" textlink="">
      <xdr:nvSpPr>
        <xdr:cNvPr id="142" name="テキスト ボックス 141"/>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8" name="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28847</xdr:rowOff>
    </xdr:from>
    <xdr:to>
      <xdr:col>74</xdr:col>
      <xdr:colOff>31750</xdr:colOff>
      <xdr:row>15</xdr:row>
      <xdr:rowOff>130447</xdr:rowOff>
    </xdr:to>
    <xdr:sp macro="" textlink="">
      <xdr:nvSpPr>
        <xdr:cNvPr id="152" name="楕円 151"/>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140624</xdr:rowOff>
    </xdr:from>
    <xdr:ext cx="762000" cy="259045"/>
    <xdr:sp macro="" textlink="">
      <xdr:nvSpPr>
        <xdr:cNvPr id="153" name="テキスト ボックス 152"/>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120287</xdr:rowOff>
    </xdr:from>
    <xdr:to>
      <xdr:col>69</xdr:col>
      <xdr:colOff>142875</xdr:colOff>
      <xdr:row>16</xdr:row>
      <xdr:rowOff>50437</xdr:rowOff>
    </xdr:to>
    <xdr:sp macro="" textlink="">
      <xdr:nvSpPr>
        <xdr:cNvPr id="154" name="楕円 153"/>
        <xdr:cNvSpPr/>
      </xdr:nvSpPr>
      <xdr:spPr>
        <a:xfrm>
          <a:off x="13843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55" name="テキスト ボックス 154"/>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6" name="楕円 155"/>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7" name="テキスト ボックス 15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類似団体平均を若干上回っており、前年より増加している。町立保育園に係る費用や社会保障費など扶助費が増となる要因も想定されるため、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56</xdr:row>
      <xdr:rowOff>12700</xdr:rowOff>
    </xdr:to>
    <xdr:cxnSp macro="">
      <xdr:nvCxnSpPr>
        <xdr:cNvPr id="190" name="直線コネクタ 189"/>
        <xdr:cNvCxnSpPr/>
      </xdr:nvCxnSpPr>
      <xdr:spPr>
        <a:xfrm>
          <a:off x="3987800" y="9347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69850</xdr:rowOff>
    </xdr:to>
    <xdr:cxnSp macro="">
      <xdr:nvCxnSpPr>
        <xdr:cNvPr id="193" name="直線コネクタ 192"/>
        <xdr:cNvCxnSpPr/>
      </xdr:nvCxnSpPr>
      <xdr:spPr>
        <a:xfrm flipV="1">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96" name="直線コネクタ 195"/>
        <xdr:cNvCxnSpPr/>
      </xdr:nvCxnSpPr>
      <xdr:spPr>
        <a:xfrm>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9" name="直線コネクタ 198"/>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1" name="テキスト ボックス 20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03" name="テキスト ボックス 20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48277</xdr:rowOff>
    </xdr:from>
    <xdr:ext cx="762000" cy="259045"/>
    <xdr:sp macro="" textlink="">
      <xdr:nvSpPr>
        <xdr:cNvPr id="216" name="テキスト ボックス 215"/>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昨年度より改善したものの、類似団体を上回っている状況である。これは、特別会計における事務費、公債費、維持修繕費等に係る繰出金が多額になっているためである。今後は、特別会計における収入確保、歳出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117856</xdr:rowOff>
    </xdr:from>
    <xdr:to>
      <xdr:col>82</xdr:col>
      <xdr:colOff>107950</xdr:colOff>
      <xdr:row>58</xdr:row>
      <xdr:rowOff>163576</xdr:rowOff>
    </xdr:to>
    <xdr:cxnSp macro="">
      <xdr:nvCxnSpPr>
        <xdr:cNvPr id="248" name="直線コネクタ 247"/>
        <xdr:cNvCxnSpPr/>
      </xdr:nvCxnSpPr>
      <xdr:spPr>
        <a:xfrm flipV="1">
          <a:off x="15671800" y="100619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122428</xdr:rowOff>
    </xdr:from>
    <xdr:to>
      <xdr:col>78</xdr:col>
      <xdr:colOff>69850</xdr:colOff>
      <xdr:row>58</xdr:row>
      <xdr:rowOff>163576</xdr:rowOff>
    </xdr:to>
    <xdr:cxnSp macro="">
      <xdr:nvCxnSpPr>
        <xdr:cNvPr id="251" name="直線コネクタ 250"/>
        <xdr:cNvCxnSpPr/>
      </xdr:nvCxnSpPr>
      <xdr:spPr>
        <a:xfrm>
          <a:off x="14782800" y="10066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58</xdr:row>
      <xdr:rowOff>122428</xdr:rowOff>
    </xdr:to>
    <xdr:cxnSp macro="">
      <xdr:nvCxnSpPr>
        <xdr:cNvPr id="254" name="直線コネクタ 253"/>
        <xdr:cNvCxnSpPr/>
      </xdr:nvCxnSpPr>
      <xdr:spPr>
        <a:xfrm>
          <a:off x="13893800" y="981506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69850</xdr:rowOff>
    </xdr:to>
    <xdr:cxnSp macro="">
      <xdr:nvCxnSpPr>
        <xdr:cNvPr id="257" name="直線コネクタ 256"/>
        <xdr:cNvCxnSpPr/>
      </xdr:nvCxnSpPr>
      <xdr:spPr>
        <a:xfrm flipV="1">
          <a:off x="13004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7" name="楕円 266"/>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8"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69" name="楕円 268"/>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70" name="テキスト ボックス 269"/>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71628</xdr:rowOff>
    </xdr:from>
    <xdr:to>
      <xdr:col>74</xdr:col>
      <xdr:colOff>31750</xdr:colOff>
      <xdr:row>59</xdr:row>
      <xdr:rowOff>1778</xdr:rowOff>
    </xdr:to>
    <xdr:sp macro="" textlink="">
      <xdr:nvSpPr>
        <xdr:cNvPr id="271" name="楕円 270"/>
        <xdr:cNvSpPr/>
      </xdr:nvSpPr>
      <xdr:spPr>
        <a:xfrm>
          <a:off x="147320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158005</xdr:rowOff>
    </xdr:from>
    <xdr:ext cx="762000" cy="259045"/>
    <xdr:sp macro="" textlink="">
      <xdr:nvSpPr>
        <xdr:cNvPr id="272" name="テキスト ボックス 271"/>
        <xdr:cNvSpPr txBox="1"/>
      </xdr:nvSpPr>
      <xdr:spPr>
        <a:xfrm>
          <a:off x="144018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73" name="楕円 272"/>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74" name="テキスト ボックス 273"/>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5" name="楕円 274"/>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6" name="テキスト ボックス 27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補助費等に係る経常収支比率は、昨年度より減少し類似団体とほぼ同じ結果となった。今後も一部事務組合への負担金や各種補助金について注視し、歳出削減に努める。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33274</xdr:rowOff>
    </xdr:to>
    <xdr:cxnSp macro="">
      <xdr:nvCxnSpPr>
        <xdr:cNvPr id="306" name="直線コネクタ 305"/>
        <xdr:cNvCxnSpPr/>
      </xdr:nvCxnSpPr>
      <xdr:spPr>
        <a:xfrm flipV="1">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37</xdr:row>
      <xdr:rowOff>33274</xdr:rowOff>
    </xdr:to>
    <xdr:cxnSp macro="">
      <xdr:nvCxnSpPr>
        <xdr:cNvPr id="309" name="直線コネクタ 308"/>
        <xdr:cNvCxnSpPr/>
      </xdr:nvCxnSpPr>
      <xdr:spPr>
        <a:xfrm>
          <a:off x="14782800" y="62397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39</xdr:row>
      <xdr:rowOff>14986</xdr:rowOff>
    </xdr:to>
    <xdr:cxnSp macro="">
      <xdr:nvCxnSpPr>
        <xdr:cNvPr id="312" name="直線コネクタ 311"/>
        <xdr:cNvCxnSpPr/>
      </xdr:nvCxnSpPr>
      <xdr:spPr>
        <a:xfrm flipV="1">
          <a:off x="13893800" y="6239764"/>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39</xdr:row>
      <xdr:rowOff>14986</xdr:rowOff>
    </xdr:to>
    <xdr:cxnSp macro="">
      <xdr:nvCxnSpPr>
        <xdr:cNvPr id="315" name="直線コネクタ 314"/>
        <xdr:cNvCxnSpPr/>
      </xdr:nvCxnSpPr>
      <xdr:spPr>
        <a:xfrm>
          <a:off x="13004800" y="66009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7" name="テキスト ボックス 316"/>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5" name="楕円 324"/>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6"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7" name="楕円 326"/>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8" name="テキスト ボックス 32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9" name="楕円 328"/>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0" name="テキスト ボックス 329"/>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31" name="楕円 330"/>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32" name="テキスト ボックス 331"/>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3" name="楕円 332"/>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4" name="テキスト ボックス 333"/>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毎年、新規の地方債を発行しているが、償還が終了するものも多く、平成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年度からはほぼ横ばいで推移している。今後については、新規事業の実施の他、既存施設の補修・補強に伴う公債費の増に注意をしていく必要がある。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165863</xdr:rowOff>
    </xdr:to>
    <xdr:cxnSp macro="">
      <xdr:nvCxnSpPr>
        <xdr:cNvPr id="364" name="直線コネクタ 363"/>
        <xdr:cNvCxnSpPr/>
      </xdr:nvCxnSpPr>
      <xdr:spPr>
        <a:xfrm>
          <a:off x="3987800" y="133263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143002</xdr:rowOff>
    </xdr:to>
    <xdr:cxnSp macro="">
      <xdr:nvCxnSpPr>
        <xdr:cNvPr id="367" name="直線コネクタ 366"/>
        <xdr:cNvCxnSpPr/>
      </xdr:nvCxnSpPr>
      <xdr:spPr>
        <a:xfrm flipV="1">
          <a:off x="3098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143002</xdr:rowOff>
    </xdr:to>
    <xdr:cxnSp macro="">
      <xdr:nvCxnSpPr>
        <xdr:cNvPr id="370" name="直線コネクタ 369"/>
        <xdr:cNvCxnSpPr/>
      </xdr:nvCxnSpPr>
      <xdr:spPr>
        <a:xfrm>
          <a:off x="2209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21844</xdr:rowOff>
    </xdr:to>
    <xdr:cxnSp macro="">
      <xdr:nvCxnSpPr>
        <xdr:cNvPr id="373" name="直線コネクタ 372"/>
        <xdr:cNvCxnSpPr/>
      </xdr:nvCxnSpPr>
      <xdr:spPr>
        <a:xfrm flipV="1">
          <a:off x="1320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3" name="楕円 382"/>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4"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5" name="楕円 384"/>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6" name="テキスト ボックス 38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7" name="楕円 386"/>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8" name="テキスト ボックス 38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9" name="楕円 388"/>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90" name="テキスト ボックス 389"/>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1" name="楕円 390"/>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92" name="テキスト ボックス 391"/>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を上回る数値で推移しているが、今年度においても前年度より悪化し類似団体を上回っている状況である。さらに行財政改革を推進し、全体での歳出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42418</xdr:rowOff>
    </xdr:to>
    <xdr:cxnSp macro="">
      <xdr:nvCxnSpPr>
        <xdr:cNvPr id="423" name="直線コネクタ 422"/>
        <xdr:cNvCxnSpPr/>
      </xdr:nvCxnSpPr>
      <xdr:spPr>
        <a:xfrm>
          <a:off x="15671800" y="131800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149861</xdr:rowOff>
    </xdr:to>
    <xdr:cxnSp macro="">
      <xdr:nvCxnSpPr>
        <xdr:cNvPr id="426" name="直線コネクタ 425"/>
        <xdr:cNvCxnSpPr/>
      </xdr:nvCxnSpPr>
      <xdr:spPr>
        <a:xfrm>
          <a:off x="14782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77</xdr:row>
      <xdr:rowOff>133858</xdr:rowOff>
    </xdr:to>
    <xdr:cxnSp macro="">
      <xdr:nvCxnSpPr>
        <xdr:cNvPr id="429" name="直線コネクタ 428"/>
        <xdr:cNvCxnSpPr/>
      </xdr:nvCxnSpPr>
      <xdr:spPr>
        <a:xfrm flipV="1">
          <a:off x="13893800" y="1304290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133858</xdr:rowOff>
    </xdr:to>
    <xdr:cxnSp macro="">
      <xdr:nvCxnSpPr>
        <xdr:cNvPr id="432" name="直線コネクタ 431"/>
        <xdr:cNvCxnSpPr/>
      </xdr:nvCxnSpPr>
      <xdr:spPr>
        <a:xfrm>
          <a:off x="13004800" y="131617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2" name="楕円 441"/>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3"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4" name="楕円 443"/>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5" name="テキスト ボックス 444"/>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6" name="楕円 445"/>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7" name="テキスト ボックス 446"/>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48" name="楕円 447"/>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9" name="テキスト ボックス 44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0" name="楕円 449"/>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1" name="テキスト ボックス 450"/>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84017</xdr:rowOff>
    </xdr:from>
    <xdr:to>
      <xdr:col>29</xdr:col>
      <xdr:colOff>127000</xdr:colOff>
      <xdr:row>18</xdr:row>
      <xdr:rowOff>121572</xdr:rowOff>
    </xdr:to>
    <xdr:cxnSp macro="">
      <xdr:nvCxnSpPr>
        <xdr:cNvPr id="48" name="直線コネクタ 47"/>
        <xdr:cNvCxnSpPr/>
      </xdr:nvCxnSpPr>
      <xdr:spPr bwMode="auto">
        <a:xfrm flipV="1">
          <a:off x="5003800" y="3217742"/>
          <a:ext cx="647700" cy="3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121572</xdr:rowOff>
    </xdr:from>
    <xdr:to>
      <xdr:col>26</xdr:col>
      <xdr:colOff>50800</xdr:colOff>
      <xdr:row>19</xdr:row>
      <xdr:rowOff>25404</xdr:rowOff>
    </xdr:to>
    <xdr:cxnSp macro="">
      <xdr:nvCxnSpPr>
        <xdr:cNvPr id="51" name="直線コネクタ 50"/>
        <xdr:cNvCxnSpPr/>
      </xdr:nvCxnSpPr>
      <xdr:spPr bwMode="auto">
        <a:xfrm flipV="1">
          <a:off x="4305300" y="3255297"/>
          <a:ext cx="698500" cy="7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155898</xdr:rowOff>
    </xdr:from>
    <xdr:to>
      <xdr:col>22</xdr:col>
      <xdr:colOff>114300</xdr:colOff>
      <xdr:row>19</xdr:row>
      <xdr:rowOff>25404</xdr:rowOff>
    </xdr:to>
    <xdr:cxnSp macro="">
      <xdr:nvCxnSpPr>
        <xdr:cNvPr id="54" name="直線コネクタ 53"/>
        <xdr:cNvCxnSpPr/>
      </xdr:nvCxnSpPr>
      <xdr:spPr bwMode="auto">
        <a:xfrm>
          <a:off x="3606800" y="3289623"/>
          <a:ext cx="698500" cy="4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155898</xdr:rowOff>
    </xdr:from>
    <xdr:to>
      <xdr:col>18</xdr:col>
      <xdr:colOff>177800</xdr:colOff>
      <xdr:row>19</xdr:row>
      <xdr:rowOff>61440</xdr:rowOff>
    </xdr:to>
    <xdr:cxnSp macro="">
      <xdr:nvCxnSpPr>
        <xdr:cNvPr id="57" name="直線コネクタ 56"/>
        <xdr:cNvCxnSpPr/>
      </xdr:nvCxnSpPr>
      <xdr:spPr bwMode="auto">
        <a:xfrm flipV="1">
          <a:off x="2908300" y="3289623"/>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33217</xdr:rowOff>
    </xdr:from>
    <xdr:to>
      <xdr:col>29</xdr:col>
      <xdr:colOff>177800</xdr:colOff>
      <xdr:row>18</xdr:row>
      <xdr:rowOff>134817</xdr:rowOff>
    </xdr:to>
    <xdr:sp macro="" textlink="">
      <xdr:nvSpPr>
        <xdr:cNvPr id="67" name="楕円 66"/>
        <xdr:cNvSpPr/>
      </xdr:nvSpPr>
      <xdr:spPr bwMode="auto">
        <a:xfrm>
          <a:off x="5600700" y="316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5294</xdr:rowOff>
    </xdr:from>
    <xdr:ext cx="762000" cy="259045"/>
    <xdr:sp macro="" textlink="">
      <xdr:nvSpPr>
        <xdr:cNvPr id="68" name="人口1人当たり決算額の推移該当値テキスト130"/>
        <xdr:cNvSpPr txBox="1"/>
      </xdr:nvSpPr>
      <xdr:spPr>
        <a:xfrm>
          <a:off x="5740400" y="313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70771</xdr:rowOff>
    </xdr:from>
    <xdr:to>
      <xdr:col>26</xdr:col>
      <xdr:colOff>101600</xdr:colOff>
      <xdr:row>19</xdr:row>
      <xdr:rowOff>922</xdr:rowOff>
    </xdr:to>
    <xdr:sp macro="" textlink="">
      <xdr:nvSpPr>
        <xdr:cNvPr id="69" name="楕円 68"/>
        <xdr:cNvSpPr/>
      </xdr:nvSpPr>
      <xdr:spPr bwMode="auto">
        <a:xfrm>
          <a:off x="4953000" y="32044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157149</xdr:rowOff>
    </xdr:from>
    <xdr:ext cx="736600" cy="259045"/>
    <xdr:sp macro="" textlink="">
      <xdr:nvSpPr>
        <xdr:cNvPr id="70" name="テキスト ボックス 69"/>
        <xdr:cNvSpPr txBox="1"/>
      </xdr:nvSpPr>
      <xdr:spPr>
        <a:xfrm>
          <a:off x="4622800" y="329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146054</xdr:rowOff>
    </xdr:from>
    <xdr:to>
      <xdr:col>22</xdr:col>
      <xdr:colOff>165100</xdr:colOff>
      <xdr:row>19</xdr:row>
      <xdr:rowOff>76204</xdr:rowOff>
    </xdr:to>
    <xdr:sp macro="" textlink="">
      <xdr:nvSpPr>
        <xdr:cNvPr id="71" name="楕円 70"/>
        <xdr:cNvSpPr/>
      </xdr:nvSpPr>
      <xdr:spPr bwMode="auto">
        <a:xfrm>
          <a:off x="4254500" y="327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60981</xdr:rowOff>
    </xdr:from>
    <xdr:ext cx="762000" cy="259045"/>
    <xdr:sp macro="" textlink="">
      <xdr:nvSpPr>
        <xdr:cNvPr id="72" name="テキスト ボックス 71"/>
        <xdr:cNvSpPr txBox="1"/>
      </xdr:nvSpPr>
      <xdr:spPr>
        <a:xfrm>
          <a:off x="3924300" y="33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105098</xdr:rowOff>
    </xdr:from>
    <xdr:to>
      <xdr:col>19</xdr:col>
      <xdr:colOff>38100</xdr:colOff>
      <xdr:row>19</xdr:row>
      <xdr:rowOff>35248</xdr:rowOff>
    </xdr:to>
    <xdr:sp macro="" textlink="">
      <xdr:nvSpPr>
        <xdr:cNvPr id="73" name="楕円 72"/>
        <xdr:cNvSpPr/>
      </xdr:nvSpPr>
      <xdr:spPr bwMode="auto">
        <a:xfrm>
          <a:off x="3556000" y="323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20025</xdr:rowOff>
    </xdr:from>
    <xdr:ext cx="762000" cy="259045"/>
    <xdr:sp macro="" textlink="">
      <xdr:nvSpPr>
        <xdr:cNvPr id="74" name="テキスト ボックス 73"/>
        <xdr:cNvSpPr txBox="1"/>
      </xdr:nvSpPr>
      <xdr:spPr>
        <a:xfrm>
          <a:off x="3225800" y="332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10640</xdr:rowOff>
    </xdr:from>
    <xdr:to>
      <xdr:col>15</xdr:col>
      <xdr:colOff>101600</xdr:colOff>
      <xdr:row>19</xdr:row>
      <xdr:rowOff>112240</xdr:rowOff>
    </xdr:to>
    <xdr:sp macro="" textlink="">
      <xdr:nvSpPr>
        <xdr:cNvPr id="75" name="楕円 74"/>
        <xdr:cNvSpPr/>
      </xdr:nvSpPr>
      <xdr:spPr bwMode="auto">
        <a:xfrm>
          <a:off x="2857500" y="331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97017</xdr:rowOff>
    </xdr:from>
    <xdr:ext cx="762000" cy="259045"/>
    <xdr:sp macro="" textlink="">
      <xdr:nvSpPr>
        <xdr:cNvPr id="76" name="テキスト ボックス 75"/>
        <xdr:cNvSpPr txBox="1"/>
      </xdr:nvSpPr>
      <xdr:spPr>
        <a:xfrm>
          <a:off x="2527300" y="340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53143</xdr:rowOff>
    </xdr:from>
    <xdr:to>
      <xdr:col>29</xdr:col>
      <xdr:colOff>127000</xdr:colOff>
      <xdr:row>35</xdr:row>
      <xdr:rowOff>116122</xdr:rowOff>
    </xdr:to>
    <xdr:cxnSp macro="">
      <xdr:nvCxnSpPr>
        <xdr:cNvPr id="109" name="直線コネクタ 108"/>
        <xdr:cNvCxnSpPr/>
      </xdr:nvCxnSpPr>
      <xdr:spPr bwMode="auto">
        <a:xfrm flipV="1">
          <a:off x="5003800" y="6663493"/>
          <a:ext cx="647700" cy="6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37921</xdr:rowOff>
    </xdr:from>
    <xdr:ext cx="762000" cy="259045"/>
    <xdr:sp macro="" textlink="">
      <xdr:nvSpPr>
        <xdr:cNvPr id="110" name="人口1人当たり決算額の推移平均値テキスト445"/>
        <xdr:cNvSpPr txBox="1"/>
      </xdr:nvSpPr>
      <xdr:spPr>
        <a:xfrm>
          <a:off x="5740400" y="6648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116122</xdr:rowOff>
    </xdr:from>
    <xdr:to>
      <xdr:col>26</xdr:col>
      <xdr:colOff>50800</xdr:colOff>
      <xdr:row>35</xdr:row>
      <xdr:rowOff>203848</xdr:rowOff>
    </xdr:to>
    <xdr:cxnSp macro="">
      <xdr:nvCxnSpPr>
        <xdr:cNvPr id="112" name="直線コネクタ 111"/>
        <xdr:cNvCxnSpPr/>
      </xdr:nvCxnSpPr>
      <xdr:spPr bwMode="auto">
        <a:xfrm flipV="1">
          <a:off x="4305300" y="6726472"/>
          <a:ext cx="698500" cy="8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127191</xdr:rowOff>
    </xdr:from>
    <xdr:to>
      <xdr:col>22</xdr:col>
      <xdr:colOff>114300</xdr:colOff>
      <xdr:row>35</xdr:row>
      <xdr:rowOff>203848</xdr:rowOff>
    </xdr:to>
    <xdr:cxnSp macro="">
      <xdr:nvCxnSpPr>
        <xdr:cNvPr id="115" name="直線コネクタ 114"/>
        <xdr:cNvCxnSpPr/>
      </xdr:nvCxnSpPr>
      <xdr:spPr bwMode="auto">
        <a:xfrm>
          <a:off x="3606800" y="6737541"/>
          <a:ext cx="698500" cy="7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98139</xdr:rowOff>
    </xdr:from>
    <xdr:to>
      <xdr:col>18</xdr:col>
      <xdr:colOff>177800</xdr:colOff>
      <xdr:row>35</xdr:row>
      <xdr:rowOff>127191</xdr:rowOff>
    </xdr:to>
    <xdr:cxnSp macro="">
      <xdr:nvCxnSpPr>
        <xdr:cNvPr id="118" name="直線コネクタ 117"/>
        <xdr:cNvCxnSpPr/>
      </xdr:nvCxnSpPr>
      <xdr:spPr bwMode="auto">
        <a:xfrm>
          <a:off x="2908300" y="6708489"/>
          <a:ext cx="698500" cy="2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xdr:rowOff>
    </xdr:from>
    <xdr:to>
      <xdr:col>29</xdr:col>
      <xdr:colOff>177800</xdr:colOff>
      <xdr:row>35</xdr:row>
      <xdr:rowOff>103943</xdr:rowOff>
    </xdr:to>
    <xdr:sp macro="" textlink="">
      <xdr:nvSpPr>
        <xdr:cNvPr id="128" name="楕円 127"/>
        <xdr:cNvSpPr/>
      </xdr:nvSpPr>
      <xdr:spPr bwMode="auto">
        <a:xfrm>
          <a:off x="5600700" y="661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190320</xdr:rowOff>
    </xdr:from>
    <xdr:ext cx="762000" cy="259045"/>
    <xdr:sp macro="" textlink="">
      <xdr:nvSpPr>
        <xdr:cNvPr id="129" name="人口1人当たり決算額の推移該当値テキスト445"/>
        <xdr:cNvSpPr txBox="1"/>
      </xdr:nvSpPr>
      <xdr:spPr>
        <a:xfrm>
          <a:off x="5740400" y="64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65322</xdr:rowOff>
    </xdr:from>
    <xdr:to>
      <xdr:col>26</xdr:col>
      <xdr:colOff>101600</xdr:colOff>
      <xdr:row>35</xdr:row>
      <xdr:rowOff>166922</xdr:rowOff>
    </xdr:to>
    <xdr:sp macro="" textlink="">
      <xdr:nvSpPr>
        <xdr:cNvPr id="130" name="楕円 129"/>
        <xdr:cNvSpPr/>
      </xdr:nvSpPr>
      <xdr:spPr bwMode="auto">
        <a:xfrm>
          <a:off x="4953000" y="667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151699</xdr:rowOff>
    </xdr:from>
    <xdr:ext cx="736600" cy="259045"/>
    <xdr:sp macro="" textlink="">
      <xdr:nvSpPr>
        <xdr:cNvPr id="131" name="テキスト ボックス 130"/>
        <xdr:cNvSpPr txBox="1"/>
      </xdr:nvSpPr>
      <xdr:spPr>
        <a:xfrm>
          <a:off x="4622800" y="676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153048</xdr:rowOff>
    </xdr:from>
    <xdr:to>
      <xdr:col>22</xdr:col>
      <xdr:colOff>165100</xdr:colOff>
      <xdr:row>35</xdr:row>
      <xdr:rowOff>254648</xdr:rowOff>
    </xdr:to>
    <xdr:sp macro="" textlink="">
      <xdr:nvSpPr>
        <xdr:cNvPr id="132" name="楕円 131"/>
        <xdr:cNvSpPr/>
      </xdr:nvSpPr>
      <xdr:spPr bwMode="auto">
        <a:xfrm>
          <a:off x="4254500" y="676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239425</xdr:rowOff>
    </xdr:from>
    <xdr:ext cx="762000" cy="259045"/>
    <xdr:sp macro="" textlink="">
      <xdr:nvSpPr>
        <xdr:cNvPr id="133" name="テキスト ボックス 132"/>
        <xdr:cNvSpPr txBox="1"/>
      </xdr:nvSpPr>
      <xdr:spPr>
        <a:xfrm>
          <a:off x="3924300" y="68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76391</xdr:rowOff>
    </xdr:from>
    <xdr:to>
      <xdr:col>19</xdr:col>
      <xdr:colOff>38100</xdr:colOff>
      <xdr:row>35</xdr:row>
      <xdr:rowOff>177991</xdr:rowOff>
    </xdr:to>
    <xdr:sp macro="" textlink="">
      <xdr:nvSpPr>
        <xdr:cNvPr id="134" name="楕円 133"/>
        <xdr:cNvSpPr/>
      </xdr:nvSpPr>
      <xdr:spPr bwMode="auto">
        <a:xfrm>
          <a:off x="3556000" y="668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162768</xdr:rowOff>
    </xdr:from>
    <xdr:ext cx="762000" cy="259045"/>
    <xdr:sp macro="" textlink="">
      <xdr:nvSpPr>
        <xdr:cNvPr id="135" name="テキスト ボックス 134"/>
        <xdr:cNvSpPr txBox="1"/>
      </xdr:nvSpPr>
      <xdr:spPr>
        <a:xfrm>
          <a:off x="3225800" y="677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47339</xdr:rowOff>
    </xdr:from>
    <xdr:to>
      <xdr:col>15</xdr:col>
      <xdr:colOff>101600</xdr:colOff>
      <xdr:row>35</xdr:row>
      <xdr:rowOff>148939</xdr:rowOff>
    </xdr:to>
    <xdr:sp macro="" textlink="">
      <xdr:nvSpPr>
        <xdr:cNvPr id="136" name="楕円 135"/>
        <xdr:cNvSpPr/>
      </xdr:nvSpPr>
      <xdr:spPr bwMode="auto">
        <a:xfrm>
          <a:off x="2857500" y="66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133716</xdr:rowOff>
    </xdr:from>
    <xdr:ext cx="762000" cy="259045"/>
    <xdr:sp macro="" textlink="">
      <xdr:nvSpPr>
        <xdr:cNvPr id="137" name="テキスト ボックス 136"/>
        <xdr:cNvSpPr txBox="1"/>
      </xdr:nvSpPr>
      <xdr:spPr>
        <a:xfrm>
          <a:off x="2527300" y="674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140393</xdr:rowOff>
    </xdr:from>
    <xdr:to>
      <xdr:col>24</xdr:col>
      <xdr:colOff>63500</xdr:colOff>
      <xdr:row>36</xdr:row>
      <xdr:rowOff>166332</xdr:rowOff>
    </xdr:to>
    <xdr:cxnSp macro="">
      <xdr:nvCxnSpPr>
        <xdr:cNvPr id="61" name="直線コネクタ 60"/>
        <xdr:cNvCxnSpPr/>
      </xdr:nvCxnSpPr>
      <xdr:spPr>
        <a:xfrm flipV="1">
          <a:off x="3797300" y="6312593"/>
          <a:ext cx="8382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166332</xdr:rowOff>
    </xdr:from>
    <xdr:to>
      <xdr:col>19</xdr:col>
      <xdr:colOff>177800</xdr:colOff>
      <xdr:row>37</xdr:row>
      <xdr:rowOff>31458</xdr:rowOff>
    </xdr:to>
    <xdr:cxnSp macro="">
      <xdr:nvCxnSpPr>
        <xdr:cNvPr id="64" name="直線コネクタ 63"/>
        <xdr:cNvCxnSpPr/>
      </xdr:nvCxnSpPr>
      <xdr:spPr>
        <a:xfrm flipV="1">
          <a:off x="2908300" y="6338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7531</xdr:rowOff>
    </xdr:from>
    <xdr:to>
      <xdr:col>15</xdr:col>
      <xdr:colOff>50800</xdr:colOff>
      <xdr:row>37</xdr:row>
      <xdr:rowOff>31458</xdr:rowOff>
    </xdr:to>
    <xdr:cxnSp macro="">
      <xdr:nvCxnSpPr>
        <xdr:cNvPr id="67" name="直線コネクタ 66"/>
        <xdr:cNvCxnSpPr/>
      </xdr:nvCxnSpPr>
      <xdr:spPr>
        <a:xfrm>
          <a:off x="2019300" y="6351181"/>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7531</xdr:rowOff>
    </xdr:from>
    <xdr:to>
      <xdr:col>10</xdr:col>
      <xdr:colOff>114300</xdr:colOff>
      <xdr:row>37</xdr:row>
      <xdr:rowOff>49456</xdr:rowOff>
    </xdr:to>
    <xdr:cxnSp macro="">
      <xdr:nvCxnSpPr>
        <xdr:cNvPr id="70" name="直線コネクタ 69"/>
        <xdr:cNvCxnSpPr/>
      </xdr:nvCxnSpPr>
      <xdr:spPr>
        <a:xfrm flipV="1">
          <a:off x="1130300" y="6351181"/>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89593</xdr:rowOff>
    </xdr:from>
    <xdr:to>
      <xdr:col>24</xdr:col>
      <xdr:colOff>114300</xdr:colOff>
      <xdr:row>37</xdr:row>
      <xdr:rowOff>19743</xdr:rowOff>
    </xdr:to>
    <xdr:sp macro="" textlink="">
      <xdr:nvSpPr>
        <xdr:cNvPr id="80" name="楕円 79"/>
        <xdr:cNvSpPr/>
      </xdr:nvSpPr>
      <xdr:spPr>
        <a:xfrm>
          <a:off x="4584700" y="62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68020</xdr:rowOff>
    </xdr:from>
    <xdr:ext cx="599010" cy="259045"/>
    <xdr:sp macro="" textlink="">
      <xdr:nvSpPr>
        <xdr:cNvPr id="81" name="人件費該当値テキスト"/>
        <xdr:cNvSpPr txBox="1"/>
      </xdr:nvSpPr>
      <xdr:spPr>
        <a:xfrm>
          <a:off x="4686300" y="624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115532</xdr:rowOff>
    </xdr:from>
    <xdr:to>
      <xdr:col>20</xdr:col>
      <xdr:colOff>38100</xdr:colOff>
      <xdr:row>37</xdr:row>
      <xdr:rowOff>45682</xdr:rowOff>
    </xdr:to>
    <xdr:sp macro="" textlink="">
      <xdr:nvSpPr>
        <xdr:cNvPr id="82" name="楕円 81"/>
        <xdr:cNvSpPr/>
      </xdr:nvSpPr>
      <xdr:spPr>
        <a:xfrm>
          <a:off x="3746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36809</xdr:rowOff>
    </xdr:from>
    <xdr:ext cx="599010" cy="259045"/>
    <xdr:sp macro="" textlink="">
      <xdr:nvSpPr>
        <xdr:cNvPr id="83" name="テキスト ボックス 82"/>
        <xdr:cNvSpPr txBox="1"/>
      </xdr:nvSpPr>
      <xdr:spPr>
        <a:xfrm>
          <a:off x="3497795" y="638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152108</xdr:rowOff>
    </xdr:from>
    <xdr:to>
      <xdr:col>15</xdr:col>
      <xdr:colOff>101600</xdr:colOff>
      <xdr:row>37</xdr:row>
      <xdr:rowOff>82258</xdr:rowOff>
    </xdr:to>
    <xdr:sp macro="" textlink="">
      <xdr:nvSpPr>
        <xdr:cNvPr id="84" name="楕円 83"/>
        <xdr:cNvSpPr/>
      </xdr:nvSpPr>
      <xdr:spPr>
        <a:xfrm>
          <a:off x="2857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73385</xdr:rowOff>
    </xdr:from>
    <xdr:ext cx="534377" cy="259045"/>
    <xdr:sp macro="" textlink="">
      <xdr:nvSpPr>
        <xdr:cNvPr id="85" name="テキスト ボックス 84"/>
        <xdr:cNvSpPr txBox="1"/>
      </xdr:nvSpPr>
      <xdr:spPr>
        <a:xfrm>
          <a:off x="2641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128181</xdr:rowOff>
    </xdr:from>
    <xdr:to>
      <xdr:col>10</xdr:col>
      <xdr:colOff>165100</xdr:colOff>
      <xdr:row>37</xdr:row>
      <xdr:rowOff>58331</xdr:rowOff>
    </xdr:to>
    <xdr:sp macro="" textlink="">
      <xdr:nvSpPr>
        <xdr:cNvPr id="86" name="楕円 85"/>
        <xdr:cNvSpPr/>
      </xdr:nvSpPr>
      <xdr:spPr>
        <a:xfrm>
          <a:off x="1968500" y="6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49458</xdr:rowOff>
    </xdr:from>
    <xdr:ext cx="534377" cy="259045"/>
    <xdr:sp macro="" textlink="">
      <xdr:nvSpPr>
        <xdr:cNvPr id="87" name="テキスト ボックス 86"/>
        <xdr:cNvSpPr txBox="1"/>
      </xdr:nvSpPr>
      <xdr:spPr>
        <a:xfrm>
          <a:off x="1752111" y="63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170106</xdr:rowOff>
    </xdr:from>
    <xdr:to>
      <xdr:col>6</xdr:col>
      <xdr:colOff>38100</xdr:colOff>
      <xdr:row>37</xdr:row>
      <xdr:rowOff>100256</xdr:rowOff>
    </xdr:to>
    <xdr:sp macro="" textlink="">
      <xdr:nvSpPr>
        <xdr:cNvPr id="88" name="楕円 87"/>
        <xdr:cNvSpPr/>
      </xdr:nvSpPr>
      <xdr:spPr>
        <a:xfrm>
          <a:off x="1079500" y="63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91383</xdr:rowOff>
    </xdr:from>
    <xdr:ext cx="534377" cy="259045"/>
    <xdr:sp macro="" textlink="">
      <xdr:nvSpPr>
        <xdr:cNvPr id="89" name="テキスト ボックス 88"/>
        <xdr:cNvSpPr txBox="1"/>
      </xdr:nvSpPr>
      <xdr:spPr>
        <a:xfrm>
          <a:off x="863111" y="643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28473</xdr:rowOff>
    </xdr:from>
    <xdr:to>
      <xdr:col>24</xdr:col>
      <xdr:colOff>63500</xdr:colOff>
      <xdr:row>57</xdr:row>
      <xdr:rowOff>30044</xdr:rowOff>
    </xdr:to>
    <xdr:cxnSp macro="">
      <xdr:nvCxnSpPr>
        <xdr:cNvPr id="120" name="直線コネクタ 119"/>
        <xdr:cNvCxnSpPr/>
      </xdr:nvCxnSpPr>
      <xdr:spPr>
        <a:xfrm>
          <a:off x="3797300" y="9801123"/>
          <a:ext cx="8382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28473</xdr:rowOff>
    </xdr:from>
    <xdr:to>
      <xdr:col>19</xdr:col>
      <xdr:colOff>177800</xdr:colOff>
      <xdr:row>57</xdr:row>
      <xdr:rowOff>75523</xdr:rowOff>
    </xdr:to>
    <xdr:cxnSp macro="">
      <xdr:nvCxnSpPr>
        <xdr:cNvPr id="123" name="直線コネクタ 122"/>
        <xdr:cNvCxnSpPr/>
      </xdr:nvCxnSpPr>
      <xdr:spPr>
        <a:xfrm flipV="1">
          <a:off x="2908300" y="9801123"/>
          <a:ext cx="889000" cy="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18826</xdr:rowOff>
    </xdr:from>
    <xdr:to>
      <xdr:col>15</xdr:col>
      <xdr:colOff>50800</xdr:colOff>
      <xdr:row>57</xdr:row>
      <xdr:rowOff>75523</xdr:rowOff>
    </xdr:to>
    <xdr:cxnSp macro="">
      <xdr:nvCxnSpPr>
        <xdr:cNvPr id="126" name="直線コネクタ 125"/>
        <xdr:cNvCxnSpPr/>
      </xdr:nvCxnSpPr>
      <xdr:spPr>
        <a:xfrm>
          <a:off x="2019300" y="9791476"/>
          <a:ext cx="889000" cy="5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18826</xdr:rowOff>
    </xdr:from>
    <xdr:to>
      <xdr:col>10</xdr:col>
      <xdr:colOff>114300</xdr:colOff>
      <xdr:row>58</xdr:row>
      <xdr:rowOff>5228</xdr:rowOff>
    </xdr:to>
    <xdr:cxnSp macro="">
      <xdr:nvCxnSpPr>
        <xdr:cNvPr id="129" name="直線コネクタ 128"/>
        <xdr:cNvCxnSpPr/>
      </xdr:nvCxnSpPr>
      <xdr:spPr>
        <a:xfrm flipV="1">
          <a:off x="1130300" y="9791476"/>
          <a:ext cx="889000" cy="15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79845</xdr:rowOff>
    </xdr:from>
    <xdr:ext cx="599010" cy="259045"/>
    <xdr:sp macro="" textlink="">
      <xdr:nvSpPr>
        <xdr:cNvPr id="131" name="テキスト ボックス 130"/>
        <xdr:cNvSpPr txBox="1"/>
      </xdr:nvSpPr>
      <xdr:spPr>
        <a:xfrm>
          <a:off x="1719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150694</xdr:rowOff>
    </xdr:from>
    <xdr:to>
      <xdr:col>24</xdr:col>
      <xdr:colOff>114300</xdr:colOff>
      <xdr:row>57</xdr:row>
      <xdr:rowOff>80844</xdr:rowOff>
    </xdr:to>
    <xdr:sp macro="" textlink="">
      <xdr:nvSpPr>
        <xdr:cNvPr id="139" name="楕円 138"/>
        <xdr:cNvSpPr/>
      </xdr:nvSpPr>
      <xdr:spPr>
        <a:xfrm>
          <a:off x="4584700" y="97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2121</xdr:rowOff>
    </xdr:from>
    <xdr:ext cx="599010" cy="259045"/>
    <xdr:sp macro="" textlink="">
      <xdr:nvSpPr>
        <xdr:cNvPr id="140" name="物件費該当値テキスト"/>
        <xdr:cNvSpPr txBox="1"/>
      </xdr:nvSpPr>
      <xdr:spPr>
        <a:xfrm>
          <a:off x="4686300" y="960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149123</xdr:rowOff>
    </xdr:from>
    <xdr:to>
      <xdr:col>20</xdr:col>
      <xdr:colOff>38100</xdr:colOff>
      <xdr:row>57</xdr:row>
      <xdr:rowOff>79273</xdr:rowOff>
    </xdr:to>
    <xdr:sp macro="" textlink="">
      <xdr:nvSpPr>
        <xdr:cNvPr id="141" name="楕円 140"/>
        <xdr:cNvSpPr/>
      </xdr:nvSpPr>
      <xdr:spPr>
        <a:xfrm>
          <a:off x="3746500" y="9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95800</xdr:rowOff>
    </xdr:from>
    <xdr:ext cx="599010" cy="259045"/>
    <xdr:sp macro="" textlink="">
      <xdr:nvSpPr>
        <xdr:cNvPr id="142" name="テキスト ボックス 141"/>
        <xdr:cNvSpPr txBox="1"/>
      </xdr:nvSpPr>
      <xdr:spPr>
        <a:xfrm>
          <a:off x="3497795" y="9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24723</xdr:rowOff>
    </xdr:from>
    <xdr:to>
      <xdr:col>15</xdr:col>
      <xdr:colOff>101600</xdr:colOff>
      <xdr:row>57</xdr:row>
      <xdr:rowOff>126323</xdr:rowOff>
    </xdr:to>
    <xdr:sp macro="" textlink="">
      <xdr:nvSpPr>
        <xdr:cNvPr id="143" name="楕円 142"/>
        <xdr:cNvSpPr/>
      </xdr:nvSpPr>
      <xdr:spPr>
        <a:xfrm>
          <a:off x="2857500" y="97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117450</xdr:rowOff>
    </xdr:from>
    <xdr:ext cx="599010" cy="259045"/>
    <xdr:sp macro="" textlink="">
      <xdr:nvSpPr>
        <xdr:cNvPr id="144" name="テキスト ボックス 143"/>
        <xdr:cNvSpPr txBox="1"/>
      </xdr:nvSpPr>
      <xdr:spPr>
        <a:xfrm>
          <a:off x="2608795" y="989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139476</xdr:rowOff>
    </xdr:from>
    <xdr:to>
      <xdr:col>10</xdr:col>
      <xdr:colOff>165100</xdr:colOff>
      <xdr:row>57</xdr:row>
      <xdr:rowOff>69626</xdr:rowOff>
    </xdr:to>
    <xdr:sp macro="" textlink="">
      <xdr:nvSpPr>
        <xdr:cNvPr id="145" name="楕円 144"/>
        <xdr:cNvSpPr/>
      </xdr:nvSpPr>
      <xdr:spPr>
        <a:xfrm>
          <a:off x="1968500" y="97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86153</xdr:rowOff>
    </xdr:from>
    <xdr:ext cx="599010" cy="259045"/>
    <xdr:sp macro="" textlink="">
      <xdr:nvSpPr>
        <xdr:cNvPr id="146" name="テキスト ボックス 145"/>
        <xdr:cNvSpPr txBox="1"/>
      </xdr:nvSpPr>
      <xdr:spPr>
        <a:xfrm>
          <a:off x="1719795" y="951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125878</xdr:rowOff>
    </xdr:from>
    <xdr:to>
      <xdr:col>6</xdr:col>
      <xdr:colOff>38100</xdr:colOff>
      <xdr:row>58</xdr:row>
      <xdr:rowOff>56028</xdr:rowOff>
    </xdr:to>
    <xdr:sp macro="" textlink="">
      <xdr:nvSpPr>
        <xdr:cNvPr id="147" name="楕円 146"/>
        <xdr:cNvSpPr/>
      </xdr:nvSpPr>
      <xdr:spPr>
        <a:xfrm>
          <a:off x="1079500" y="98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47155</xdr:rowOff>
    </xdr:from>
    <xdr:ext cx="534377" cy="259045"/>
    <xdr:sp macro="" textlink="">
      <xdr:nvSpPr>
        <xdr:cNvPr id="148" name="テキスト ボックス 147"/>
        <xdr:cNvSpPr txBox="1"/>
      </xdr:nvSpPr>
      <xdr:spPr>
        <a:xfrm>
          <a:off x="863111" y="99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44450</xdr:rowOff>
    </xdr:from>
    <xdr:to>
      <xdr:col>24</xdr:col>
      <xdr:colOff>63500</xdr:colOff>
      <xdr:row>77</xdr:row>
      <xdr:rowOff>73082</xdr:rowOff>
    </xdr:to>
    <xdr:cxnSp macro="">
      <xdr:nvCxnSpPr>
        <xdr:cNvPr id="177" name="直線コネクタ 176"/>
        <xdr:cNvCxnSpPr/>
      </xdr:nvCxnSpPr>
      <xdr:spPr>
        <a:xfrm flipV="1">
          <a:off x="3797300" y="13246100"/>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73082</xdr:rowOff>
    </xdr:from>
    <xdr:to>
      <xdr:col>19</xdr:col>
      <xdr:colOff>177800</xdr:colOff>
      <xdr:row>77</xdr:row>
      <xdr:rowOff>93847</xdr:rowOff>
    </xdr:to>
    <xdr:cxnSp macro="">
      <xdr:nvCxnSpPr>
        <xdr:cNvPr id="180" name="直線コネクタ 179"/>
        <xdr:cNvCxnSpPr/>
      </xdr:nvCxnSpPr>
      <xdr:spPr>
        <a:xfrm flipV="1">
          <a:off x="2908300" y="13274732"/>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93847</xdr:rowOff>
    </xdr:from>
    <xdr:to>
      <xdr:col>15</xdr:col>
      <xdr:colOff>50800</xdr:colOff>
      <xdr:row>78</xdr:row>
      <xdr:rowOff>82626</xdr:rowOff>
    </xdr:to>
    <xdr:cxnSp macro="">
      <xdr:nvCxnSpPr>
        <xdr:cNvPr id="183" name="直線コネクタ 182"/>
        <xdr:cNvCxnSpPr/>
      </xdr:nvCxnSpPr>
      <xdr:spPr>
        <a:xfrm flipV="1">
          <a:off x="2019300" y="13295497"/>
          <a:ext cx="889000" cy="16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33934</xdr:rowOff>
    </xdr:from>
    <xdr:to>
      <xdr:col>10</xdr:col>
      <xdr:colOff>114300</xdr:colOff>
      <xdr:row>78</xdr:row>
      <xdr:rowOff>82626</xdr:rowOff>
    </xdr:to>
    <xdr:cxnSp macro="">
      <xdr:nvCxnSpPr>
        <xdr:cNvPr id="186" name="直線コネクタ 185"/>
        <xdr:cNvCxnSpPr/>
      </xdr:nvCxnSpPr>
      <xdr:spPr>
        <a:xfrm>
          <a:off x="1130300" y="13407034"/>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165100</xdr:rowOff>
    </xdr:from>
    <xdr:to>
      <xdr:col>24</xdr:col>
      <xdr:colOff>114300</xdr:colOff>
      <xdr:row>77</xdr:row>
      <xdr:rowOff>95250</xdr:rowOff>
    </xdr:to>
    <xdr:sp macro="" textlink="">
      <xdr:nvSpPr>
        <xdr:cNvPr id="196" name="楕円 195"/>
        <xdr:cNvSpPr/>
      </xdr:nvSpPr>
      <xdr:spPr>
        <a:xfrm>
          <a:off x="45847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16527</xdr:rowOff>
    </xdr:from>
    <xdr:ext cx="534377" cy="259045"/>
    <xdr:sp macro="" textlink="">
      <xdr:nvSpPr>
        <xdr:cNvPr id="197" name="維持補修費該当値テキスト"/>
        <xdr:cNvSpPr txBox="1"/>
      </xdr:nvSpPr>
      <xdr:spPr>
        <a:xfrm>
          <a:off x="4686300" y="130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22282</xdr:rowOff>
    </xdr:from>
    <xdr:to>
      <xdr:col>20</xdr:col>
      <xdr:colOff>38100</xdr:colOff>
      <xdr:row>77</xdr:row>
      <xdr:rowOff>123882</xdr:rowOff>
    </xdr:to>
    <xdr:sp macro="" textlink="">
      <xdr:nvSpPr>
        <xdr:cNvPr id="198" name="楕円 197"/>
        <xdr:cNvSpPr/>
      </xdr:nvSpPr>
      <xdr:spPr>
        <a:xfrm>
          <a:off x="3746500" y="132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140409</xdr:rowOff>
    </xdr:from>
    <xdr:ext cx="534377" cy="259045"/>
    <xdr:sp macro="" textlink="">
      <xdr:nvSpPr>
        <xdr:cNvPr id="199" name="テキスト ボックス 198"/>
        <xdr:cNvSpPr txBox="1"/>
      </xdr:nvSpPr>
      <xdr:spPr>
        <a:xfrm>
          <a:off x="3530111" y="129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43047</xdr:rowOff>
    </xdr:from>
    <xdr:to>
      <xdr:col>15</xdr:col>
      <xdr:colOff>101600</xdr:colOff>
      <xdr:row>77</xdr:row>
      <xdr:rowOff>144647</xdr:rowOff>
    </xdr:to>
    <xdr:sp macro="" textlink="">
      <xdr:nvSpPr>
        <xdr:cNvPr id="200" name="楕円 199"/>
        <xdr:cNvSpPr/>
      </xdr:nvSpPr>
      <xdr:spPr>
        <a:xfrm>
          <a:off x="2857500" y="132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161174</xdr:rowOff>
    </xdr:from>
    <xdr:ext cx="534377" cy="259045"/>
    <xdr:sp macro="" textlink="">
      <xdr:nvSpPr>
        <xdr:cNvPr id="201" name="テキスト ボックス 200"/>
        <xdr:cNvSpPr txBox="1"/>
      </xdr:nvSpPr>
      <xdr:spPr>
        <a:xfrm>
          <a:off x="2641111" y="130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31826</xdr:rowOff>
    </xdr:from>
    <xdr:to>
      <xdr:col>10</xdr:col>
      <xdr:colOff>165100</xdr:colOff>
      <xdr:row>78</xdr:row>
      <xdr:rowOff>133426</xdr:rowOff>
    </xdr:to>
    <xdr:sp macro="" textlink="">
      <xdr:nvSpPr>
        <xdr:cNvPr id="202" name="楕円 201"/>
        <xdr:cNvSpPr/>
      </xdr:nvSpPr>
      <xdr:spPr>
        <a:xfrm>
          <a:off x="1968500" y="134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124553</xdr:rowOff>
    </xdr:from>
    <xdr:ext cx="469744" cy="259045"/>
    <xdr:sp macro="" textlink="">
      <xdr:nvSpPr>
        <xdr:cNvPr id="203" name="テキスト ボックス 202"/>
        <xdr:cNvSpPr txBox="1"/>
      </xdr:nvSpPr>
      <xdr:spPr>
        <a:xfrm>
          <a:off x="1784428" y="1349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154584</xdr:rowOff>
    </xdr:from>
    <xdr:to>
      <xdr:col>6</xdr:col>
      <xdr:colOff>38100</xdr:colOff>
      <xdr:row>78</xdr:row>
      <xdr:rowOff>84734</xdr:rowOff>
    </xdr:to>
    <xdr:sp macro="" textlink="">
      <xdr:nvSpPr>
        <xdr:cNvPr id="204" name="楕円 203"/>
        <xdr:cNvSpPr/>
      </xdr:nvSpPr>
      <xdr:spPr>
        <a:xfrm>
          <a:off x="1079500" y="133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75861</xdr:rowOff>
    </xdr:from>
    <xdr:ext cx="469744" cy="259045"/>
    <xdr:sp macro="" textlink="">
      <xdr:nvSpPr>
        <xdr:cNvPr id="205" name="テキスト ボックス 204"/>
        <xdr:cNvSpPr txBox="1"/>
      </xdr:nvSpPr>
      <xdr:spPr>
        <a:xfrm>
          <a:off x="895428" y="1344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18185</xdr:rowOff>
    </xdr:from>
    <xdr:to>
      <xdr:col>24</xdr:col>
      <xdr:colOff>63500</xdr:colOff>
      <xdr:row>97</xdr:row>
      <xdr:rowOff>46703</xdr:rowOff>
    </xdr:to>
    <xdr:cxnSp macro="">
      <xdr:nvCxnSpPr>
        <xdr:cNvPr id="239" name="直線コネクタ 238"/>
        <xdr:cNvCxnSpPr/>
      </xdr:nvCxnSpPr>
      <xdr:spPr>
        <a:xfrm flipV="1">
          <a:off x="3797300" y="16648835"/>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165889</xdr:rowOff>
    </xdr:from>
    <xdr:to>
      <xdr:col>19</xdr:col>
      <xdr:colOff>177800</xdr:colOff>
      <xdr:row>97</xdr:row>
      <xdr:rowOff>46703</xdr:rowOff>
    </xdr:to>
    <xdr:cxnSp macro="">
      <xdr:nvCxnSpPr>
        <xdr:cNvPr id="242" name="直線コネクタ 241"/>
        <xdr:cNvCxnSpPr/>
      </xdr:nvCxnSpPr>
      <xdr:spPr>
        <a:xfrm>
          <a:off x="2908300" y="16625089"/>
          <a:ext cx="889000" cy="5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165889</xdr:rowOff>
    </xdr:from>
    <xdr:to>
      <xdr:col>15</xdr:col>
      <xdr:colOff>50800</xdr:colOff>
      <xdr:row>97</xdr:row>
      <xdr:rowOff>70591</xdr:rowOff>
    </xdr:to>
    <xdr:cxnSp macro="">
      <xdr:nvCxnSpPr>
        <xdr:cNvPr id="245" name="直線コネクタ 244"/>
        <xdr:cNvCxnSpPr/>
      </xdr:nvCxnSpPr>
      <xdr:spPr>
        <a:xfrm flipV="1">
          <a:off x="2019300" y="16625089"/>
          <a:ext cx="889000" cy="7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37844</xdr:rowOff>
    </xdr:from>
    <xdr:to>
      <xdr:col>10</xdr:col>
      <xdr:colOff>114300</xdr:colOff>
      <xdr:row>97</xdr:row>
      <xdr:rowOff>70591</xdr:rowOff>
    </xdr:to>
    <xdr:cxnSp macro="">
      <xdr:nvCxnSpPr>
        <xdr:cNvPr id="248" name="直線コネクタ 247"/>
        <xdr:cNvCxnSpPr/>
      </xdr:nvCxnSpPr>
      <xdr:spPr>
        <a:xfrm>
          <a:off x="1130300" y="16668494"/>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138835</xdr:rowOff>
    </xdr:from>
    <xdr:to>
      <xdr:col>24</xdr:col>
      <xdr:colOff>114300</xdr:colOff>
      <xdr:row>97</xdr:row>
      <xdr:rowOff>68985</xdr:rowOff>
    </xdr:to>
    <xdr:sp macro="" textlink="">
      <xdr:nvSpPr>
        <xdr:cNvPr id="258" name="楕円 257"/>
        <xdr:cNvSpPr/>
      </xdr:nvSpPr>
      <xdr:spPr>
        <a:xfrm>
          <a:off x="4584700" y="165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117262</xdr:rowOff>
    </xdr:from>
    <xdr:ext cx="534377" cy="259045"/>
    <xdr:sp macro="" textlink="">
      <xdr:nvSpPr>
        <xdr:cNvPr id="259" name="扶助費該当値テキスト"/>
        <xdr:cNvSpPr txBox="1"/>
      </xdr:nvSpPr>
      <xdr:spPr>
        <a:xfrm>
          <a:off x="4686300" y="1657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167353</xdr:rowOff>
    </xdr:from>
    <xdr:to>
      <xdr:col>20</xdr:col>
      <xdr:colOff>38100</xdr:colOff>
      <xdr:row>97</xdr:row>
      <xdr:rowOff>97503</xdr:rowOff>
    </xdr:to>
    <xdr:sp macro="" textlink="">
      <xdr:nvSpPr>
        <xdr:cNvPr id="260" name="楕円 259"/>
        <xdr:cNvSpPr/>
      </xdr:nvSpPr>
      <xdr:spPr>
        <a:xfrm>
          <a:off x="3746500" y="166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88630</xdr:rowOff>
    </xdr:from>
    <xdr:ext cx="534377" cy="259045"/>
    <xdr:sp macro="" textlink="">
      <xdr:nvSpPr>
        <xdr:cNvPr id="261" name="テキスト ボックス 260"/>
        <xdr:cNvSpPr txBox="1"/>
      </xdr:nvSpPr>
      <xdr:spPr>
        <a:xfrm>
          <a:off x="3530111" y="1671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115089</xdr:rowOff>
    </xdr:from>
    <xdr:to>
      <xdr:col>15</xdr:col>
      <xdr:colOff>101600</xdr:colOff>
      <xdr:row>97</xdr:row>
      <xdr:rowOff>45239</xdr:rowOff>
    </xdr:to>
    <xdr:sp macro="" textlink="">
      <xdr:nvSpPr>
        <xdr:cNvPr id="262" name="楕円 261"/>
        <xdr:cNvSpPr/>
      </xdr:nvSpPr>
      <xdr:spPr>
        <a:xfrm>
          <a:off x="2857500" y="165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36366</xdr:rowOff>
    </xdr:from>
    <xdr:ext cx="534377" cy="259045"/>
    <xdr:sp macro="" textlink="">
      <xdr:nvSpPr>
        <xdr:cNvPr id="263" name="テキスト ボックス 262"/>
        <xdr:cNvSpPr txBox="1"/>
      </xdr:nvSpPr>
      <xdr:spPr>
        <a:xfrm>
          <a:off x="2641111" y="166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19791</xdr:rowOff>
    </xdr:from>
    <xdr:to>
      <xdr:col>10</xdr:col>
      <xdr:colOff>165100</xdr:colOff>
      <xdr:row>97</xdr:row>
      <xdr:rowOff>121391</xdr:rowOff>
    </xdr:to>
    <xdr:sp macro="" textlink="">
      <xdr:nvSpPr>
        <xdr:cNvPr id="264" name="楕円 263"/>
        <xdr:cNvSpPr/>
      </xdr:nvSpPr>
      <xdr:spPr>
        <a:xfrm>
          <a:off x="1968500" y="166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112518</xdr:rowOff>
    </xdr:from>
    <xdr:ext cx="534377" cy="259045"/>
    <xdr:sp macro="" textlink="">
      <xdr:nvSpPr>
        <xdr:cNvPr id="265" name="テキスト ボックス 264"/>
        <xdr:cNvSpPr txBox="1"/>
      </xdr:nvSpPr>
      <xdr:spPr>
        <a:xfrm>
          <a:off x="1752111" y="167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158494</xdr:rowOff>
    </xdr:from>
    <xdr:to>
      <xdr:col>6</xdr:col>
      <xdr:colOff>38100</xdr:colOff>
      <xdr:row>97</xdr:row>
      <xdr:rowOff>88644</xdr:rowOff>
    </xdr:to>
    <xdr:sp macro="" textlink="">
      <xdr:nvSpPr>
        <xdr:cNvPr id="266" name="楕円 265"/>
        <xdr:cNvSpPr/>
      </xdr:nvSpPr>
      <xdr:spPr>
        <a:xfrm>
          <a:off x="1079500" y="166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79771</xdr:rowOff>
    </xdr:from>
    <xdr:ext cx="534377" cy="259045"/>
    <xdr:sp macro="" textlink="">
      <xdr:nvSpPr>
        <xdr:cNvPr id="267" name="テキスト ボックス 266"/>
        <xdr:cNvSpPr txBox="1"/>
      </xdr:nvSpPr>
      <xdr:spPr>
        <a:xfrm>
          <a:off x="863111" y="167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155931</xdr:rowOff>
    </xdr:from>
    <xdr:to>
      <xdr:col>55</xdr:col>
      <xdr:colOff>0</xdr:colOff>
      <xdr:row>37</xdr:row>
      <xdr:rowOff>14145</xdr:rowOff>
    </xdr:to>
    <xdr:cxnSp macro="">
      <xdr:nvCxnSpPr>
        <xdr:cNvPr id="296" name="直線コネクタ 295"/>
        <xdr:cNvCxnSpPr/>
      </xdr:nvCxnSpPr>
      <xdr:spPr>
        <a:xfrm flipV="1">
          <a:off x="9639300" y="6328131"/>
          <a:ext cx="8382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160133</xdr:rowOff>
    </xdr:from>
    <xdr:to>
      <xdr:col>50</xdr:col>
      <xdr:colOff>114300</xdr:colOff>
      <xdr:row>37</xdr:row>
      <xdr:rowOff>14145</xdr:rowOff>
    </xdr:to>
    <xdr:cxnSp macro="">
      <xdr:nvCxnSpPr>
        <xdr:cNvPr id="299" name="直線コネクタ 298"/>
        <xdr:cNvCxnSpPr/>
      </xdr:nvCxnSpPr>
      <xdr:spPr>
        <a:xfrm>
          <a:off x="8750300" y="6332333"/>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80390</xdr:rowOff>
    </xdr:from>
    <xdr:to>
      <xdr:col>45</xdr:col>
      <xdr:colOff>177800</xdr:colOff>
      <xdr:row>36</xdr:row>
      <xdr:rowOff>160133</xdr:rowOff>
    </xdr:to>
    <xdr:cxnSp macro="">
      <xdr:nvCxnSpPr>
        <xdr:cNvPr id="302" name="直線コネクタ 301"/>
        <xdr:cNvCxnSpPr/>
      </xdr:nvCxnSpPr>
      <xdr:spPr>
        <a:xfrm>
          <a:off x="7861300" y="6081140"/>
          <a:ext cx="889000" cy="2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80390</xdr:rowOff>
    </xdr:from>
    <xdr:to>
      <xdr:col>41</xdr:col>
      <xdr:colOff>50800</xdr:colOff>
      <xdr:row>36</xdr:row>
      <xdr:rowOff>149046</xdr:rowOff>
    </xdr:to>
    <xdr:cxnSp macro="">
      <xdr:nvCxnSpPr>
        <xdr:cNvPr id="305" name="直線コネクタ 304"/>
        <xdr:cNvCxnSpPr/>
      </xdr:nvCxnSpPr>
      <xdr:spPr>
        <a:xfrm flipV="1">
          <a:off x="6972300" y="6081140"/>
          <a:ext cx="889000" cy="2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81154</xdr:rowOff>
    </xdr:from>
    <xdr:ext cx="599010" cy="259045"/>
    <xdr:sp macro="" textlink="">
      <xdr:nvSpPr>
        <xdr:cNvPr id="307" name="テキスト ボックス 306"/>
        <xdr:cNvSpPr txBox="1"/>
      </xdr:nvSpPr>
      <xdr:spPr>
        <a:xfrm>
          <a:off x="7561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105131</xdr:rowOff>
    </xdr:from>
    <xdr:to>
      <xdr:col>55</xdr:col>
      <xdr:colOff>50800</xdr:colOff>
      <xdr:row>37</xdr:row>
      <xdr:rowOff>35281</xdr:rowOff>
    </xdr:to>
    <xdr:sp macro="" textlink="">
      <xdr:nvSpPr>
        <xdr:cNvPr id="315" name="楕円 314"/>
        <xdr:cNvSpPr/>
      </xdr:nvSpPr>
      <xdr:spPr>
        <a:xfrm>
          <a:off x="104267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128008</xdr:rowOff>
    </xdr:from>
    <xdr:ext cx="599010" cy="259045"/>
    <xdr:sp macro="" textlink="">
      <xdr:nvSpPr>
        <xdr:cNvPr id="316" name="補助費等該当値テキスト"/>
        <xdr:cNvSpPr txBox="1"/>
      </xdr:nvSpPr>
      <xdr:spPr>
        <a:xfrm>
          <a:off x="10528300" y="61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134795</xdr:rowOff>
    </xdr:from>
    <xdr:to>
      <xdr:col>50</xdr:col>
      <xdr:colOff>165100</xdr:colOff>
      <xdr:row>37</xdr:row>
      <xdr:rowOff>64945</xdr:rowOff>
    </xdr:to>
    <xdr:sp macro="" textlink="">
      <xdr:nvSpPr>
        <xdr:cNvPr id="317" name="楕円 316"/>
        <xdr:cNvSpPr/>
      </xdr:nvSpPr>
      <xdr:spPr>
        <a:xfrm>
          <a:off x="9588500" y="630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56072</xdr:rowOff>
    </xdr:from>
    <xdr:ext cx="534377" cy="259045"/>
    <xdr:sp macro="" textlink="">
      <xdr:nvSpPr>
        <xdr:cNvPr id="318" name="テキスト ボックス 317"/>
        <xdr:cNvSpPr txBox="1"/>
      </xdr:nvSpPr>
      <xdr:spPr>
        <a:xfrm>
          <a:off x="9372111" y="639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109333</xdr:rowOff>
    </xdr:from>
    <xdr:to>
      <xdr:col>46</xdr:col>
      <xdr:colOff>38100</xdr:colOff>
      <xdr:row>37</xdr:row>
      <xdr:rowOff>39483</xdr:rowOff>
    </xdr:to>
    <xdr:sp macro="" textlink="">
      <xdr:nvSpPr>
        <xdr:cNvPr id="319" name="楕円 318"/>
        <xdr:cNvSpPr/>
      </xdr:nvSpPr>
      <xdr:spPr>
        <a:xfrm>
          <a:off x="8699500" y="62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56010</xdr:rowOff>
    </xdr:from>
    <xdr:ext cx="599010" cy="259045"/>
    <xdr:sp macro="" textlink="">
      <xdr:nvSpPr>
        <xdr:cNvPr id="320" name="テキスト ボックス 319"/>
        <xdr:cNvSpPr txBox="1"/>
      </xdr:nvSpPr>
      <xdr:spPr>
        <a:xfrm>
          <a:off x="8450795" y="605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29590</xdr:rowOff>
    </xdr:from>
    <xdr:to>
      <xdr:col>41</xdr:col>
      <xdr:colOff>101600</xdr:colOff>
      <xdr:row>35</xdr:row>
      <xdr:rowOff>131190</xdr:rowOff>
    </xdr:to>
    <xdr:sp macro="" textlink="">
      <xdr:nvSpPr>
        <xdr:cNvPr id="321" name="楕円 320"/>
        <xdr:cNvSpPr/>
      </xdr:nvSpPr>
      <xdr:spPr>
        <a:xfrm>
          <a:off x="7810500" y="60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147717</xdr:rowOff>
    </xdr:from>
    <xdr:ext cx="599010" cy="259045"/>
    <xdr:sp macro="" textlink="">
      <xdr:nvSpPr>
        <xdr:cNvPr id="322" name="テキスト ボックス 321"/>
        <xdr:cNvSpPr txBox="1"/>
      </xdr:nvSpPr>
      <xdr:spPr>
        <a:xfrm>
          <a:off x="7561795" y="580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98246</xdr:rowOff>
    </xdr:from>
    <xdr:to>
      <xdr:col>36</xdr:col>
      <xdr:colOff>165100</xdr:colOff>
      <xdr:row>37</xdr:row>
      <xdr:rowOff>28396</xdr:rowOff>
    </xdr:to>
    <xdr:sp macro="" textlink="">
      <xdr:nvSpPr>
        <xdr:cNvPr id="323" name="楕円 322"/>
        <xdr:cNvSpPr/>
      </xdr:nvSpPr>
      <xdr:spPr>
        <a:xfrm>
          <a:off x="6921500" y="62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19523</xdr:rowOff>
    </xdr:from>
    <xdr:ext cx="599010" cy="259045"/>
    <xdr:sp macro="" textlink="">
      <xdr:nvSpPr>
        <xdr:cNvPr id="324" name="テキスト ボックス 323"/>
        <xdr:cNvSpPr txBox="1"/>
      </xdr:nvSpPr>
      <xdr:spPr>
        <a:xfrm>
          <a:off x="6672795" y="63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160325</xdr:rowOff>
    </xdr:from>
    <xdr:to>
      <xdr:col>55</xdr:col>
      <xdr:colOff>0</xdr:colOff>
      <xdr:row>58</xdr:row>
      <xdr:rowOff>167280</xdr:rowOff>
    </xdr:to>
    <xdr:cxnSp macro="">
      <xdr:nvCxnSpPr>
        <xdr:cNvPr id="353" name="直線コネクタ 352"/>
        <xdr:cNvCxnSpPr/>
      </xdr:nvCxnSpPr>
      <xdr:spPr>
        <a:xfrm>
          <a:off x="9639300" y="10104425"/>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160325</xdr:rowOff>
    </xdr:from>
    <xdr:to>
      <xdr:col>50</xdr:col>
      <xdr:colOff>114300</xdr:colOff>
      <xdr:row>59</xdr:row>
      <xdr:rowOff>11805</xdr:rowOff>
    </xdr:to>
    <xdr:cxnSp macro="">
      <xdr:nvCxnSpPr>
        <xdr:cNvPr id="356" name="直線コネクタ 355"/>
        <xdr:cNvCxnSpPr/>
      </xdr:nvCxnSpPr>
      <xdr:spPr>
        <a:xfrm flipV="1">
          <a:off x="8750300" y="10104425"/>
          <a:ext cx="889000" cy="2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160868</xdr:rowOff>
    </xdr:from>
    <xdr:to>
      <xdr:col>45</xdr:col>
      <xdr:colOff>177800</xdr:colOff>
      <xdr:row>59</xdr:row>
      <xdr:rowOff>11805</xdr:rowOff>
    </xdr:to>
    <xdr:cxnSp macro="">
      <xdr:nvCxnSpPr>
        <xdr:cNvPr id="359" name="直線コネクタ 358"/>
        <xdr:cNvCxnSpPr/>
      </xdr:nvCxnSpPr>
      <xdr:spPr>
        <a:xfrm>
          <a:off x="7861300" y="10104968"/>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160868</xdr:rowOff>
    </xdr:from>
    <xdr:to>
      <xdr:col>41</xdr:col>
      <xdr:colOff>50800</xdr:colOff>
      <xdr:row>58</xdr:row>
      <xdr:rowOff>163826</xdr:rowOff>
    </xdr:to>
    <xdr:cxnSp macro="">
      <xdr:nvCxnSpPr>
        <xdr:cNvPr id="362" name="直線コネクタ 361"/>
        <xdr:cNvCxnSpPr/>
      </xdr:nvCxnSpPr>
      <xdr:spPr>
        <a:xfrm flipV="1">
          <a:off x="6972300" y="10104968"/>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116480</xdr:rowOff>
    </xdr:from>
    <xdr:to>
      <xdr:col>55</xdr:col>
      <xdr:colOff>50800</xdr:colOff>
      <xdr:row>59</xdr:row>
      <xdr:rowOff>46630</xdr:rowOff>
    </xdr:to>
    <xdr:sp macro="" textlink="">
      <xdr:nvSpPr>
        <xdr:cNvPr id="372" name="楕円 371"/>
        <xdr:cNvSpPr/>
      </xdr:nvSpPr>
      <xdr:spPr>
        <a:xfrm>
          <a:off x="10426700" y="100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75857</xdr:rowOff>
    </xdr:from>
    <xdr:ext cx="599010" cy="259045"/>
    <xdr:sp macro="" textlink="">
      <xdr:nvSpPr>
        <xdr:cNvPr id="373" name="普通建設事業費該当値テキスト"/>
        <xdr:cNvSpPr txBox="1"/>
      </xdr:nvSpPr>
      <xdr:spPr>
        <a:xfrm>
          <a:off x="10528300" y="984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109525</xdr:rowOff>
    </xdr:from>
    <xdr:to>
      <xdr:col>50</xdr:col>
      <xdr:colOff>165100</xdr:colOff>
      <xdr:row>59</xdr:row>
      <xdr:rowOff>39675</xdr:rowOff>
    </xdr:to>
    <xdr:sp macro="" textlink="">
      <xdr:nvSpPr>
        <xdr:cNvPr id="374" name="楕円 373"/>
        <xdr:cNvSpPr/>
      </xdr:nvSpPr>
      <xdr:spPr>
        <a:xfrm>
          <a:off x="9588500" y="100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56202</xdr:rowOff>
    </xdr:from>
    <xdr:ext cx="599010" cy="259045"/>
    <xdr:sp macro="" textlink="">
      <xdr:nvSpPr>
        <xdr:cNvPr id="375" name="テキスト ボックス 374"/>
        <xdr:cNvSpPr txBox="1"/>
      </xdr:nvSpPr>
      <xdr:spPr>
        <a:xfrm>
          <a:off x="9339795" y="98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132455</xdr:rowOff>
    </xdr:from>
    <xdr:to>
      <xdr:col>46</xdr:col>
      <xdr:colOff>38100</xdr:colOff>
      <xdr:row>59</xdr:row>
      <xdr:rowOff>62605</xdr:rowOff>
    </xdr:to>
    <xdr:sp macro="" textlink="">
      <xdr:nvSpPr>
        <xdr:cNvPr id="376" name="楕円 375"/>
        <xdr:cNvSpPr/>
      </xdr:nvSpPr>
      <xdr:spPr>
        <a:xfrm>
          <a:off x="8699500" y="10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53732</xdr:rowOff>
    </xdr:from>
    <xdr:ext cx="534377" cy="259045"/>
    <xdr:sp macro="" textlink="">
      <xdr:nvSpPr>
        <xdr:cNvPr id="377" name="テキスト ボックス 376"/>
        <xdr:cNvSpPr txBox="1"/>
      </xdr:nvSpPr>
      <xdr:spPr>
        <a:xfrm>
          <a:off x="8483111" y="101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110068</xdr:rowOff>
    </xdr:from>
    <xdr:to>
      <xdr:col>41</xdr:col>
      <xdr:colOff>101600</xdr:colOff>
      <xdr:row>59</xdr:row>
      <xdr:rowOff>40218</xdr:rowOff>
    </xdr:to>
    <xdr:sp macro="" textlink="">
      <xdr:nvSpPr>
        <xdr:cNvPr id="378" name="楕円 377"/>
        <xdr:cNvSpPr/>
      </xdr:nvSpPr>
      <xdr:spPr>
        <a:xfrm>
          <a:off x="7810500" y="100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31345</xdr:rowOff>
    </xdr:from>
    <xdr:ext cx="599010" cy="259045"/>
    <xdr:sp macro="" textlink="">
      <xdr:nvSpPr>
        <xdr:cNvPr id="379" name="テキスト ボックス 378"/>
        <xdr:cNvSpPr txBox="1"/>
      </xdr:nvSpPr>
      <xdr:spPr>
        <a:xfrm>
          <a:off x="7561795" y="1014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113026</xdr:rowOff>
    </xdr:from>
    <xdr:to>
      <xdr:col>36</xdr:col>
      <xdr:colOff>165100</xdr:colOff>
      <xdr:row>59</xdr:row>
      <xdr:rowOff>43176</xdr:rowOff>
    </xdr:to>
    <xdr:sp macro="" textlink="">
      <xdr:nvSpPr>
        <xdr:cNvPr id="380" name="楕円 379"/>
        <xdr:cNvSpPr/>
      </xdr:nvSpPr>
      <xdr:spPr>
        <a:xfrm>
          <a:off x="6921500" y="100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34303</xdr:rowOff>
    </xdr:from>
    <xdr:ext cx="599010" cy="259045"/>
    <xdr:sp macro="" textlink="">
      <xdr:nvSpPr>
        <xdr:cNvPr id="381" name="テキスト ボックス 380"/>
        <xdr:cNvSpPr txBox="1"/>
      </xdr:nvSpPr>
      <xdr:spPr>
        <a:xfrm>
          <a:off x="6672795" y="1014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88224</xdr:rowOff>
    </xdr:from>
    <xdr:to>
      <xdr:col>55</xdr:col>
      <xdr:colOff>0</xdr:colOff>
      <xdr:row>78</xdr:row>
      <xdr:rowOff>97658</xdr:rowOff>
    </xdr:to>
    <xdr:cxnSp macro="">
      <xdr:nvCxnSpPr>
        <xdr:cNvPr id="408" name="直線コネクタ 407"/>
        <xdr:cNvCxnSpPr/>
      </xdr:nvCxnSpPr>
      <xdr:spPr>
        <a:xfrm>
          <a:off x="9639300" y="13461324"/>
          <a:ext cx="8382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88224</xdr:rowOff>
    </xdr:from>
    <xdr:to>
      <xdr:col>50</xdr:col>
      <xdr:colOff>114300</xdr:colOff>
      <xdr:row>78</xdr:row>
      <xdr:rowOff>129682</xdr:rowOff>
    </xdr:to>
    <xdr:cxnSp macro="">
      <xdr:nvCxnSpPr>
        <xdr:cNvPr id="411" name="直線コネクタ 410"/>
        <xdr:cNvCxnSpPr/>
      </xdr:nvCxnSpPr>
      <xdr:spPr>
        <a:xfrm flipV="1">
          <a:off x="8750300" y="13461324"/>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123960</xdr:rowOff>
    </xdr:from>
    <xdr:to>
      <xdr:col>45</xdr:col>
      <xdr:colOff>177800</xdr:colOff>
      <xdr:row>78</xdr:row>
      <xdr:rowOff>129682</xdr:rowOff>
    </xdr:to>
    <xdr:cxnSp macro="">
      <xdr:nvCxnSpPr>
        <xdr:cNvPr id="414" name="直線コネクタ 413"/>
        <xdr:cNvCxnSpPr/>
      </xdr:nvCxnSpPr>
      <xdr:spPr>
        <a:xfrm>
          <a:off x="7861300" y="13497060"/>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97406</xdr:rowOff>
    </xdr:from>
    <xdr:to>
      <xdr:col>41</xdr:col>
      <xdr:colOff>50800</xdr:colOff>
      <xdr:row>78</xdr:row>
      <xdr:rowOff>123960</xdr:rowOff>
    </xdr:to>
    <xdr:cxnSp macro="">
      <xdr:nvCxnSpPr>
        <xdr:cNvPr id="417" name="直線コネクタ 416"/>
        <xdr:cNvCxnSpPr/>
      </xdr:nvCxnSpPr>
      <xdr:spPr>
        <a:xfrm>
          <a:off x="6972300" y="13470506"/>
          <a:ext cx="889000" cy="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147952</xdr:rowOff>
    </xdr:from>
    <xdr:ext cx="534377" cy="259045"/>
    <xdr:sp macro="" textlink="">
      <xdr:nvSpPr>
        <xdr:cNvPr id="421" name="テキスト ボックス 420"/>
        <xdr:cNvSpPr txBox="1"/>
      </xdr:nvSpPr>
      <xdr:spPr>
        <a:xfrm>
          <a:off x="6705111" y="135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46858</xdr:rowOff>
    </xdr:from>
    <xdr:to>
      <xdr:col>55</xdr:col>
      <xdr:colOff>50800</xdr:colOff>
      <xdr:row>78</xdr:row>
      <xdr:rowOff>148458</xdr:rowOff>
    </xdr:to>
    <xdr:sp macro="" textlink="">
      <xdr:nvSpPr>
        <xdr:cNvPr id="427" name="楕円 426"/>
        <xdr:cNvSpPr/>
      </xdr:nvSpPr>
      <xdr:spPr>
        <a:xfrm>
          <a:off x="10426700" y="134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6235</xdr:rowOff>
    </xdr:from>
    <xdr:ext cx="534377" cy="259045"/>
    <xdr:sp macro="" textlink="">
      <xdr:nvSpPr>
        <xdr:cNvPr id="428" name="普通建設事業費 （ うち新規整備　）該当値テキスト"/>
        <xdr:cNvSpPr txBox="1"/>
      </xdr:nvSpPr>
      <xdr:spPr>
        <a:xfrm>
          <a:off x="10528300" y="13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37424</xdr:rowOff>
    </xdr:from>
    <xdr:to>
      <xdr:col>50</xdr:col>
      <xdr:colOff>165100</xdr:colOff>
      <xdr:row>78</xdr:row>
      <xdr:rowOff>139024</xdr:rowOff>
    </xdr:to>
    <xdr:sp macro="" textlink="">
      <xdr:nvSpPr>
        <xdr:cNvPr id="429" name="楕円 428"/>
        <xdr:cNvSpPr/>
      </xdr:nvSpPr>
      <xdr:spPr>
        <a:xfrm>
          <a:off x="9588500" y="134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155551</xdr:rowOff>
    </xdr:from>
    <xdr:ext cx="599010" cy="259045"/>
    <xdr:sp macro="" textlink="">
      <xdr:nvSpPr>
        <xdr:cNvPr id="430" name="テキスト ボックス 429"/>
        <xdr:cNvSpPr txBox="1"/>
      </xdr:nvSpPr>
      <xdr:spPr>
        <a:xfrm>
          <a:off x="9339795" y="131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78882</xdr:rowOff>
    </xdr:from>
    <xdr:to>
      <xdr:col>46</xdr:col>
      <xdr:colOff>38100</xdr:colOff>
      <xdr:row>79</xdr:row>
      <xdr:rowOff>9032</xdr:rowOff>
    </xdr:to>
    <xdr:sp macro="" textlink="">
      <xdr:nvSpPr>
        <xdr:cNvPr id="431" name="楕円 430"/>
        <xdr:cNvSpPr/>
      </xdr:nvSpPr>
      <xdr:spPr>
        <a:xfrm>
          <a:off x="8699500" y="134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159</xdr:rowOff>
    </xdr:from>
    <xdr:ext cx="534377" cy="259045"/>
    <xdr:sp macro="" textlink="">
      <xdr:nvSpPr>
        <xdr:cNvPr id="432" name="テキスト ボックス 431"/>
        <xdr:cNvSpPr txBox="1"/>
      </xdr:nvSpPr>
      <xdr:spPr>
        <a:xfrm>
          <a:off x="8483111" y="135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73160</xdr:rowOff>
    </xdr:from>
    <xdr:to>
      <xdr:col>41</xdr:col>
      <xdr:colOff>101600</xdr:colOff>
      <xdr:row>79</xdr:row>
      <xdr:rowOff>3310</xdr:rowOff>
    </xdr:to>
    <xdr:sp macro="" textlink="">
      <xdr:nvSpPr>
        <xdr:cNvPr id="433" name="楕円 432"/>
        <xdr:cNvSpPr/>
      </xdr:nvSpPr>
      <xdr:spPr>
        <a:xfrm>
          <a:off x="7810500" y="13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165887</xdr:rowOff>
    </xdr:from>
    <xdr:ext cx="534377" cy="259045"/>
    <xdr:sp macro="" textlink="">
      <xdr:nvSpPr>
        <xdr:cNvPr id="434" name="テキスト ボックス 433"/>
        <xdr:cNvSpPr txBox="1"/>
      </xdr:nvSpPr>
      <xdr:spPr>
        <a:xfrm>
          <a:off x="7594111" y="13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46606</xdr:rowOff>
    </xdr:from>
    <xdr:to>
      <xdr:col>36</xdr:col>
      <xdr:colOff>165100</xdr:colOff>
      <xdr:row>78</xdr:row>
      <xdr:rowOff>148206</xdr:rowOff>
    </xdr:to>
    <xdr:sp macro="" textlink="">
      <xdr:nvSpPr>
        <xdr:cNvPr id="435" name="楕円 434"/>
        <xdr:cNvSpPr/>
      </xdr:nvSpPr>
      <xdr:spPr>
        <a:xfrm>
          <a:off x="6921500" y="134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164733</xdr:rowOff>
    </xdr:from>
    <xdr:ext cx="534377" cy="259045"/>
    <xdr:sp macro="" textlink="">
      <xdr:nvSpPr>
        <xdr:cNvPr id="436" name="テキスト ボックス 435"/>
        <xdr:cNvSpPr txBox="1"/>
      </xdr:nvSpPr>
      <xdr:spPr>
        <a:xfrm>
          <a:off x="6705111" y="131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66263</xdr:rowOff>
    </xdr:from>
    <xdr:to>
      <xdr:col>55</xdr:col>
      <xdr:colOff>0</xdr:colOff>
      <xdr:row>98</xdr:row>
      <xdr:rowOff>71741</xdr:rowOff>
    </xdr:to>
    <xdr:cxnSp macro="">
      <xdr:nvCxnSpPr>
        <xdr:cNvPr id="463" name="直線コネクタ 462"/>
        <xdr:cNvCxnSpPr/>
      </xdr:nvCxnSpPr>
      <xdr:spPr>
        <a:xfrm flipV="1">
          <a:off x="9639300" y="16868363"/>
          <a:ext cx="8382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167537</xdr:rowOff>
    </xdr:from>
    <xdr:to>
      <xdr:col>50</xdr:col>
      <xdr:colOff>114300</xdr:colOff>
      <xdr:row>98</xdr:row>
      <xdr:rowOff>71741</xdr:rowOff>
    </xdr:to>
    <xdr:cxnSp macro="">
      <xdr:nvCxnSpPr>
        <xdr:cNvPr id="466" name="直線コネクタ 465"/>
        <xdr:cNvCxnSpPr/>
      </xdr:nvCxnSpPr>
      <xdr:spPr>
        <a:xfrm>
          <a:off x="8750300" y="16798187"/>
          <a:ext cx="8890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60778</xdr:rowOff>
    </xdr:from>
    <xdr:to>
      <xdr:col>45</xdr:col>
      <xdr:colOff>177800</xdr:colOff>
      <xdr:row>97</xdr:row>
      <xdr:rowOff>167537</xdr:rowOff>
    </xdr:to>
    <xdr:cxnSp macro="">
      <xdr:nvCxnSpPr>
        <xdr:cNvPr id="469" name="直線コネクタ 468"/>
        <xdr:cNvCxnSpPr/>
      </xdr:nvCxnSpPr>
      <xdr:spPr>
        <a:xfrm>
          <a:off x="7861300" y="16691428"/>
          <a:ext cx="889000" cy="10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60778</xdr:rowOff>
    </xdr:from>
    <xdr:to>
      <xdr:col>41</xdr:col>
      <xdr:colOff>50800</xdr:colOff>
      <xdr:row>98</xdr:row>
      <xdr:rowOff>43768</xdr:rowOff>
    </xdr:to>
    <xdr:cxnSp macro="">
      <xdr:nvCxnSpPr>
        <xdr:cNvPr id="472" name="直線コネクタ 471"/>
        <xdr:cNvCxnSpPr/>
      </xdr:nvCxnSpPr>
      <xdr:spPr>
        <a:xfrm flipV="1">
          <a:off x="6972300" y="16691428"/>
          <a:ext cx="889000" cy="1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28077</xdr:rowOff>
    </xdr:from>
    <xdr:ext cx="534377" cy="259045"/>
    <xdr:sp macro="" textlink="">
      <xdr:nvSpPr>
        <xdr:cNvPr id="474" name="テキスト ボックス 473"/>
        <xdr:cNvSpPr txBox="1"/>
      </xdr:nvSpPr>
      <xdr:spPr>
        <a:xfrm>
          <a:off x="7594111" y="168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15463</xdr:rowOff>
    </xdr:from>
    <xdr:to>
      <xdr:col>55</xdr:col>
      <xdr:colOff>50800</xdr:colOff>
      <xdr:row>98</xdr:row>
      <xdr:rowOff>117063</xdr:rowOff>
    </xdr:to>
    <xdr:sp macro="" textlink="">
      <xdr:nvSpPr>
        <xdr:cNvPr id="482" name="楕円 481"/>
        <xdr:cNvSpPr/>
      </xdr:nvSpPr>
      <xdr:spPr>
        <a:xfrm>
          <a:off x="10426700" y="1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101840</xdr:rowOff>
    </xdr:from>
    <xdr:ext cx="534377" cy="259045"/>
    <xdr:sp macro="" textlink="">
      <xdr:nvSpPr>
        <xdr:cNvPr id="483" name="普通建設事業費 （ うち更新整備　）該当値テキスト"/>
        <xdr:cNvSpPr txBox="1"/>
      </xdr:nvSpPr>
      <xdr:spPr>
        <a:xfrm>
          <a:off x="10528300" y="167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20941</xdr:rowOff>
    </xdr:from>
    <xdr:to>
      <xdr:col>50</xdr:col>
      <xdr:colOff>165100</xdr:colOff>
      <xdr:row>98</xdr:row>
      <xdr:rowOff>122541</xdr:rowOff>
    </xdr:to>
    <xdr:sp macro="" textlink="">
      <xdr:nvSpPr>
        <xdr:cNvPr id="484" name="楕円 483"/>
        <xdr:cNvSpPr/>
      </xdr:nvSpPr>
      <xdr:spPr>
        <a:xfrm>
          <a:off x="9588500" y="168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113668</xdr:rowOff>
    </xdr:from>
    <xdr:ext cx="534377" cy="259045"/>
    <xdr:sp macro="" textlink="">
      <xdr:nvSpPr>
        <xdr:cNvPr id="485" name="テキスト ボックス 484"/>
        <xdr:cNvSpPr txBox="1"/>
      </xdr:nvSpPr>
      <xdr:spPr>
        <a:xfrm>
          <a:off x="9372111" y="169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116737</xdr:rowOff>
    </xdr:from>
    <xdr:to>
      <xdr:col>46</xdr:col>
      <xdr:colOff>38100</xdr:colOff>
      <xdr:row>98</xdr:row>
      <xdr:rowOff>46887</xdr:rowOff>
    </xdr:to>
    <xdr:sp macro="" textlink="">
      <xdr:nvSpPr>
        <xdr:cNvPr id="486" name="楕円 485"/>
        <xdr:cNvSpPr/>
      </xdr:nvSpPr>
      <xdr:spPr>
        <a:xfrm>
          <a:off x="8699500" y="16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63414</xdr:rowOff>
    </xdr:from>
    <xdr:ext cx="534377" cy="259045"/>
    <xdr:sp macro="" textlink="">
      <xdr:nvSpPr>
        <xdr:cNvPr id="487" name="テキスト ボックス 486"/>
        <xdr:cNvSpPr txBox="1"/>
      </xdr:nvSpPr>
      <xdr:spPr>
        <a:xfrm>
          <a:off x="8483111" y="16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9978</xdr:rowOff>
    </xdr:from>
    <xdr:to>
      <xdr:col>41</xdr:col>
      <xdr:colOff>101600</xdr:colOff>
      <xdr:row>97</xdr:row>
      <xdr:rowOff>111578</xdr:rowOff>
    </xdr:to>
    <xdr:sp macro="" textlink="">
      <xdr:nvSpPr>
        <xdr:cNvPr id="488" name="楕円 487"/>
        <xdr:cNvSpPr/>
      </xdr:nvSpPr>
      <xdr:spPr>
        <a:xfrm>
          <a:off x="7810500" y="166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128105</xdr:rowOff>
    </xdr:from>
    <xdr:ext cx="599010" cy="259045"/>
    <xdr:sp macro="" textlink="">
      <xdr:nvSpPr>
        <xdr:cNvPr id="489" name="テキスト ボックス 488"/>
        <xdr:cNvSpPr txBox="1"/>
      </xdr:nvSpPr>
      <xdr:spPr>
        <a:xfrm>
          <a:off x="7561795" y="1641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164418</xdr:rowOff>
    </xdr:from>
    <xdr:to>
      <xdr:col>36</xdr:col>
      <xdr:colOff>165100</xdr:colOff>
      <xdr:row>98</xdr:row>
      <xdr:rowOff>94568</xdr:rowOff>
    </xdr:to>
    <xdr:sp macro="" textlink="">
      <xdr:nvSpPr>
        <xdr:cNvPr id="490" name="楕円 489"/>
        <xdr:cNvSpPr/>
      </xdr:nvSpPr>
      <xdr:spPr>
        <a:xfrm>
          <a:off x="6921500" y="167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85695</xdr:rowOff>
    </xdr:from>
    <xdr:ext cx="534377" cy="259045"/>
    <xdr:sp macro="" textlink="">
      <xdr:nvSpPr>
        <xdr:cNvPr id="491" name="テキスト ボックス 490"/>
        <xdr:cNvSpPr txBox="1"/>
      </xdr:nvSpPr>
      <xdr:spPr>
        <a:xfrm>
          <a:off x="6705111" y="168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131045</xdr:rowOff>
    </xdr:from>
    <xdr:to>
      <xdr:col>85</xdr:col>
      <xdr:colOff>127000</xdr:colOff>
      <xdr:row>38</xdr:row>
      <xdr:rowOff>138527</xdr:rowOff>
    </xdr:to>
    <xdr:cxnSp macro="">
      <xdr:nvCxnSpPr>
        <xdr:cNvPr id="518" name="直線コネクタ 517"/>
        <xdr:cNvCxnSpPr/>
      </xdr:nvCxnSpPr>
      <xdr:spPr>
        <a:xfrm>
          <a:off x="15481300" y="6646145"/>
          <a:ext cx="8382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122007</xdr:rowOff>
    </xdr:from>
    <xdr:to>
      <xdr:col>81</xdr:col>
      <xdr:colOff>50800</xdr:colOff>
      <xdr:row>38</xdr:row>
      <xdr:rowOff>131045</xdr:rowOff>
    </xdr:to>
    <xdr:cxnSp macro="">
      <xdr:nvCxnSpPr>
        <xdr:cNvPr id="521" name="直線コネクタ 520"/>
        <xdr:cNvCxnSpPr/>
      </xdr:nvCxnSpPr>
      <xdr:spPr>
        <a:xfrm>
          <a:off x="14592300" y="6637107"/>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115137</xdr:rowOff>
    </xdr:from>
    <xdr:to>
      <xdr:col>76</xdr:col>
      <xdr:colOff>114300</xdr:colOff>
      <xdr:row>38</xdr:row>
      <xdr:rowOff>122007</xdr:rowOff>
    </xdr:to>
    <xdr:cxnSp macro="">
      <xdr:nvCxnSpPr>
        <xdr:cNvPr id="524" name="直線コネクタ 523"/>
        <xdr:cNvCxnSpPr/>
      </xdr:nvCxnSpPr>
      <xdr:spPr>
        <a:xfrm>
          <a:off x="13703300" y="6630237"/>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115137</xdr:rowOff>
    </xdr:from>
    <xdr:to>
      <xdr:col>71</xdr:col>
      <xdr:colOff>177800</xdr:colOff>
      <xdr:row>38</xdr:row>
      <xdr:rowOff>124526</xdr:rowOff>
    </xdr:to>
    <xdr:cxnSp macro="">
      <xdr:nvCxnSpPr>
        <xdr:cNvPr id="527" name="直線コネクタ 526"/>
        <xdr:cNvCxnSpPr/>
      </xdr:nvCxnSpPr>
      <xdr:spPr>
        <a:xfrm flipV="1">
          <a:off x="12814300" y="6630237"/>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31" name="テキスト ボックス 530"/>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87727</xdr:rowOff>
    </xdr:from>
    <xdr:to>
      <xdr:col>85</xdr:col>
      <xdr:colOff>177800</xdr:colOff>
      <xdr:row>39</xdr:row>
      <xdr:rowOff>17877</xdr:rowOff>
    </xdr:to>
    <xdr:sp macro="" textlink="">
      <xdr:nvSpPr>
        <xdr:cNvPr id="537" name="楕円 536"/>
        <xdr:cNvSpPr/>
      </xdr:nvSpPr>
      <xdr:spPr>
        <a:xfrm>
          <a:off x="16268700" y="66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8" name="災害復旧事業費該当値テキスト"/>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80245</xdr:rowOff>
    </xdr:from>
    <xdr:to>
      <xdr:col>81</xdr:col>
      <xdr:colOff>101600</xdr:colOff>
      <xdr:row>39</xdr:row>
      <xdr:rowOff>10395</xdr:rowOff>
    </xdr:to>
    <xdr:sp macro="" textlink="">
      <xdr:nvSpPr>
        <xdr:cNvPr id="539" name="楕円 538"/>
        <xdr:cNvSpPr/>
      </xdr:nvSpPr>
      <xdr:spPr>
        <a:xfrm>
          <a:off x="15430500" y="65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1522</xdr:rowOff>
    </xdr:from>
    <xdr:ext cx="469744" cy="259045"/>
    <xdr:sp macro="" textlink="">
      <xdr:nvSpPr>
        <xdr:cNvPr id="540" name="テキスト ボックス 539"/>
        <xdr:cNvSpPr txBox="1"/>
      </xdr:nvSpPr>
      <xdr:spPr>
        <a:xfrm>
          <a:off x="15246428" y="668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71207</xdr:rowOff>
    </xdr:from>
    <xdr:to>
      <xdr:col>76</xdr:col>
      <xdr:colOff>165100</xdr:colOff>
      <xdr:row>39</xdr:row>
      <xdr:rowOff>1357</xdr:rowOff>
    </xdr:to>
    <xdr:sp macro="" textlink="">
      <xdr:nvSpPr>
        <xdr:cNvPr id="541" name="楕円 540"/>
        <xdr:cNvSpPr/>
      </xdr:nvSpPr>
      <xdr:spPr>
        <a:xfrm>
          <a:off x="14541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163934</xdr:rowOff>
    </xdr:from>
    <xdr:ext cx="469744" cy="259045"/>
    <xdr:sp macro="" textlink="">
      <xdr:nvSpPr>
        <xdr:cNvPr id="542" name="テキスト ボックス 541"/>
        <xdr:cNvSpPr txBox="1"/>
      </xdr:nvSpPr>
      <xdr:spPr>
        <a:xfrm>
          <a:off x="14357428" y="66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64337</xdr:rowOff>
    </xdr:from>
    <xdr:to>
      <xdr:col>72</xdr:col>
      <xdr:colOff>38100</xdr:colOff>
      <xdr:row>38</xdr:row>
      <xdr:rowOff>165937</xdr:rowOff>
    </xdr:to>
    <xdr:sp macro="" textlink="">
      <xdr:nvSpPr>
        <xdr:cNvPr id="543" name="楕円 542"/>
        <xdr:cNvSpPr/>
      </xdr:nvSpPr>
      <xdr:spPr>
        <a:xfrm>
          <a:off x="13652500" y="65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157064</xdr:rowOff>
    </xdr:from>
    <xdr:ext cx="534377" cy="259045"/>
    <xdr:sp macro="" textlink="">
      <xdr:nvSpPr>
        <xdr:cNvPr id="544" name="テキスト ボックス 543"/>
        <xdr:cNvSpPr txBox="1"/>
      </xdr:nvSpPr>
      <xdr:spPr>
        <a:xfrm>
          <a:off x="13436111" y="66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73726</xdr:rowOff>
    </xdr:from>
    <xdr:to>
      <xdr:col>67</xdr:col>
      <xdr:colOff>101600</xdr:colOff>
      <xdr:row>39</xdr:row>
      <xdr:rowOff>3876</xdr:rowOff>
    </xdr:to>
    <xdr:sp macro="" textlink="">
      <xdr:nvSpPr>
        <xdr:cNvPr id="545" name="楕円 544"/>
        <xdr:cNvSpPr/>
      </xdr:nvSpPr>
      <xdr:spPr>
        <a:xfrm>
          <a:off x="12763500" y="65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20402</xdr:rowOff>
    </xdr:from>
    <xdr:ext cx="469744" cy="259045"/>
    <xdr:sp macro="" textlink="">
      <xdr:nvSpPr>
        <xdr:cNvPr id="546" name="テキスト ボックス 545"/>
        <xdr:cNvSpPr txBox="1"/>
      </xdr:nvSpPr>
      <xdr:spPr>
        <a:xfrm>
          <a:off x="12579428" y="636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161367</xdr:rowOff>
    </xdr:from>
    <xdr:to>
      <xdr:col>85</xdr:col>
      <xdr:colOff>127000</xdr:colOff>
      <xdr:row>77</xdr:row>
      <xdr:rowOff>11117</xdr:rowOff>
    </xdr:to>
    <xdr:cxnSp macro="">
      <xdr:nvCxnSpPr>
        <xdr:cNvPr id="628" name="直線コネクタ 627"/>
        <xdr:cNvCxnSpPr/>
      </xdr:nvCxnSpPr>
      <xdr:spPr>
        <a:xfrm flipV="1">
          <a:off x="15481300" y="13191567"/>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9"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10953</xdr:rowOff>
    </xdr:from>
    <xdr:to>
      <xdr:col>81</xdr:col>
      <xdr:colOff>50800</xdr:colOff>
      <xdr:row>77</xdr:row>
      <xdr:rowOff>11117</xdr:rowOff>
    </xdr:to>
    <xdr:cxnSp macro="">
      <xdr:nvCxnSpPr>
        <xdr:cNvPr id="631" name="直線コネクタ 630"/>
        <xdr:cNvCxnSpPr/>
      </xdr:nvCxnSpPr>
      <xdr:spPr>
        <a:xfrm>
          <a:off x="14592300" y="1321260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1918</xdr:rowOff>
    </xdr:from>
    <xdr:to>
      <xdr:col>76</xdr:col>
      <xdr:colOff>114300</xdr:colOff>
      <xdr:row>77</xdr:row>
      <xdr:rowOff>10953</xdr:rowOff>
    </xdr:to>
    <xdr:cxnSp macro="">
      <xdr:nvCxnSpPr>
        <xdr:cNvPr id="634" name="直線コネクタ 633"/>
        <xdr:cNvCxnSpPr/>
      </xdr:nvCxnSpPr>
      <xdr:spPr>
        <a:xfrm>
          <a:off x="13703300" y="1320356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169743</xdr:rowOff>
    </xdr:from>
    <xdr:to>
      <xdr:col>71</xdr:col>
      <xdr:colOff>177800</xdr:colOff>
      <xdr:row>77</xdr:row>
      <xdr:rowOff>1918</xdr:rowOff>
    </xdr:to>
    <xdr:cxnSp macro="">
      <xdr:nvCxnSpPr>
        <xdr:cNvPr id="637" name="直線コネクタ 636"/>
        <xdr:cNvCxnSpPr/>
      </xdr:nvCxnSpPr>
      <xdr:spPr>
        <a:xfrm>
          <a:off x="12814300" y="1319994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110567</xdr:rowOff>
    </xdr:from>
    <xdr:to>
      <xdr:col>85</xdr:col>
      <xdr:colOff>177800</xdr:colOff>
      <xdr:row>77</xdr:row>
      <xdr:rowOff>40717</xdr:rowOff>
    </xdr:to>
    <xdr:sp macro="" textlink="">
      <xdr:nvSpPr>
        <xdr:cNvPr id="647" name="楕円 646"/>
        <xdr:cNvSpPr/>
      </xdr:nvSpPr>
      <xdr:spPr>
        <a:xfrm>
          <a:off x="16268700" y="131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133444</xdr:rowOff>
    </xdr:from>
    <xdr:ext cx="534377" cy="259045"/>
    <xdr:sp macro="" textlink="">
      <xdr:nvSpPr>
        <xdr:cNvPr id="648" name="公債費該当値テキスト"/>
        <xdr:cNvSpPr txBox="1"/>
      </xdr:nvSpPr>
      <xdr:spPr>
        <a:xfrm>
          <a:off x="16370300" y="129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131767</xdr:rowOff>
    </xdr:from>
    <xdr:to>
      <xdr:col>81</xdr:col>
      <xdr:colOff>101600</xdr:colOff>
      <xdr:row>77</xdr:row>
      <xdr:rowOff>61917</xdr:rowOff>
    </xdr:to>
    <xdr:sp macro="" textlink="">
      <xdr:nvSpPr>
        <xdr:cNvPr id="649" name="楕円 648"/>
        <xdr:cNvSpPr/>
      </xdr:nvSpPr>
      <xdr:spPr>
        <a:xfrm>
          <a:off x="15430500" y="131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53044</xdr:rowOff>
    </xdr:from>
    <xdr:ext cx="534377" cy="259045"/>
    <xdr:sp macro="" textlink="">
      <xdr:nvSpPr>
        <xdr:cNvPr id="650" name="テキスト ボックス 649"/>
        <xdr:cNvSpPr txBox="1"/>
      </xdr:nvSpPr>
      <xdr:spPr>
        <a:xfrm>
          <a:off x="15214111" y="132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131603</xdr:rowOff>
    </xdr:from>
    <xdr:to>
      <xdr:col>76</xdr:col>
      <xdr:colOff>165100</xdr:colOff>
      <xdr:row>77</xdr:row>
      <xdr:rowOff>61753</xdr:rowOff>
    </xdr:to>
    <xdr:sp macro="" textlink="">
      <xdr:nvSpPr>
        <xdr:cNvPr id="651" name="楕円 650"/>
        <xdr:cNvSpPr/>
      </xdr:nvSpPr>
      <xdr:spPr>
        <a:xfrm>
          <a:off x="14541500" y="131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52880</xdr:rowOff>
    </xdr:from>
    <xdr:ext cx="534377" cy="259045"/>
    <xdr:sp macro="" textlink="">
      <xdr:nvSpPr>
        <xdr:cNvPr id="652" name="テキスト ボックス 651"/>
        <xdr:cNvSpPr txBox="1"/>
      </xdr:nvSpPr>
      <xdr:spPr>
        <a:xfrm>
          <a:off x="14325111" y="132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122568</xdr:rowOff>
    </xdr:from>
    <xdr:to>
      <xdr:col>72</xdr:col>
      <xdr:colOff>38100</xdr:colOff>
      <xdr:row>77</xdr:row>
      <xdr:rowOff>52718</xdr:rowOff>
    </xdr:to>
    <xdr:sp macro="" textlink="">
      <xdr:nvSpPr>
        <xdr:cNvPr id="653" name="楕円 652"/>
        <xdr:cNvSpPr/>
      </xdr:nvSpPr>
      <xdr:spPr>
        <a:xfrm>
          <a:off x="13652500" y="131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43845</xdr:rowOff>
    </xdr:from>
    <xdr:ext cx="534377" cy="259045"/>
    <xdr:sp macro="" textlink="">
      <xdr:nvSpPr>
        <xdr:cNvPr id="654" name="テキスト ボックス 653"/>
        <xdr:cNvSpPr txBox="1"/>
      </xdr:nvSpPr>
      <xdr:spPr>
        <a:xfrm>
          <a:off x="13436111" y="132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55" name="楕円 654"/>
        <xdr:cNvSpPr/>
      </xdr:nvSpPr>
      <xdr:spPr>
        <a:xfrm>
          <a:off x="12763500" y="131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56" name="テキスト ボックス 655"/>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69604</xdr:rowOff>
    </xdr:from>
    <xdr:to>
      <xdr:col>85</xdr:col>
      <xdr:colOff>127000</xdr:colOff>
      <xdr:row>99</xdr:row>
      <xdr:rowOff>76504</xdr:rowOff>
    </xdr:to>
    <xdr:cxnSp macro="">
      <xdr:nvCxnSpPr>
        <xdr:cNvPr id="687" name="直線コネクタ 686"/>
        <xdr:cNvCxnSpPr/>
      </xdr:nvCxnSpPr>
      <xdr:spPr>
        <a:xfrm flipV="1">
          <a:off x="15481300" y="17043154"/>
          <a:ext cx="8382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161751</xdr:rowOff>
    </xdr:from>
    <xdr:to>
      <xdr:col>81</xdr:col>
      <xdr:colOff>50800</xdr:colOff>
      <xdr:row>99</xdr:row>
      <xdr:rowOff>76504</xdr:rowOff>
    </xdr:to>
    <xdr:cxnSp macro="">
      <xdr:nvCxnSpPr>
        <xdr:cNvPr id="690" name="直線コネクタ 689"/>
        <xdr:cNvCxnSpPr/>
      </xdr:nvCxnSpPr>
      <xdr:spPr>
        <a:xfrm>
          <a:off x="14592300" y="16963851"/>
          <a:ext cx="889000" cy="8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92" name="テキスト ボックス 691"/>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161751</xdr:rowOff>
    </xdr:from>
    <xdr:to>
      <xdr:col>76</xdr:col>
      <xdr:colOff>114300</xdr:colOff>
      <xdr:row>99</xdr:row>
      <xdr:rowOff>77784</xdr:rowOff>
    </xdr:to>
    <xdr:cxnSp macro="">
      <xdr:nvCxnSpPr>
        <xdr:cNvPr id="693" name="直線コネクタ 692"/>
        <xdr:cNvCxnSpPr/>
      </xdr:nvCxnSpPr>
      <xdr:spPr>
        <a:xfrm flipV="1">
          <a:off x="13703300" y="16963851"/>
          <a:ext cx="889000" cy="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95" name="テキスト ボックス 694"/>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77784</xdr:rowOff>
    </xdr:from>
    <xdr:to>
      <xdr:col>71</xdr:col>
      <xdr:colOff>177800</xdr:colOff>
      <xdr:row>99</xdr:row>
      <xdr:rowOff>83446</xdr:rowOff>
    </xdr:to>
    <xdr:cxnSp macro="">
      <xdr:nvCxnSpPr>
        <xdr:cNvPr id="696" name="直線コネクタ 695"/>
        <xdr:cNvCxnSpPr/>
      </xdr:nvCxnSpPr>
      <xdr:spPr>
        <a:xfrm flipV="1">
          <a:off x="12814300" y="1705133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18804</xdr:rowOff>
    </xdr:from>
    <xdr:to>
      <xdr:col>85</xdr:col>
      <xdr:colOff>177800</xdr:colOff>
      <xdr:row>99</xdr:row>
      <xdr:rowOff>120404</xdr:rowOff>
    </xdr:to>
    <xdr:sp macro="" textlink="">
      <xdr:nvSpPr>
        <xdr:cNvPr id="706" name="楕円 705"/>
        <xdr:cNvSpPr/>
      </xdr:nvSpPr>
      <xdr:spPr>
        <a:xfrm>
          <a:off x="16268700" y="169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7" name="積立金該当値テキスト"/>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25704</xdr:rowOff>
    </xdr:from>
    <xdr:to>
      <xdr:col>81</xdr:col>
      <xdr:colOff>101600</xdr:colOff>
      <xdr:row>99</xdr:row>
      <xdr:rowOff>127304</xdr:rowOff>
    </xdr:to>
    <xdr:sp macro="" textlink="">
      <xdr:nvSpPr>
        <xdr:cNvPr id="708" name="楕円 707"/>
        <xdr:cNvSpPr/>
      </xdr:nvSpPr>
      <xdr:spPr>
        <a:xfrm>
          <a:off x="15430500" y="1699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118431</xdr:rowOff>
    </xdr:from>
    <xdr:ext cx="534377" cy="259045"/>
    <xdr:sp macro="" textlink="">
      <xdr:nvSpPr>
        <xdr:cNvPr id="709" name="テキスト ボックス 708"/>
        <xdr:cNvSpPr txBox="1"/>
      </xdr:nvSpPr>
      <xdr:spPr>
        <a:xfrm>
          <a:off x="15214111" y="1709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110951</xdr:rowOff>
    </xdr:from>
    <xdr:to>
      <xdr:col>76</xdr:col>
      <xdr:colOff>165100</xdr:colOff>
      <xdr:row>99</xdr:row>
      <xdr:rowOff>41101</xdr:rowOff>
    </xdr:to>
    <xdr:sp macro="" textlink="">
      <xdr:nvSpPr>
        <xdr:cNvPr id="710" name="楕円 709"/>
        <xdr:cNvSpPr/>
      </xdr:nvSpPr>
      <xdr:spPr>
        <a:xfrm>
          <a:off x="14541500" y="169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57628</xdr:rowOff>
    </xdr:from>
    <xdr:ext cx="534377" cy="259045"/>
    <xdr:sp macro="" textlink="">
      <xdr:nvSpPr>
        <xdr:cNvPr id="711" name="テキスト ボックス 710"/>
        <xdr:cNvSpPr txBox="1"/>
      </xdr:nvSpPr>
      <xdr:spPr>
        <a:xfrm>
          <a:off x="14325111" y="166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26984</xdr:rowOff>
    </xdr:from>
    <xdr:to>
      <xdr:col>72</xdr:col>
      <xdr:colOff>38100</xdr:colOff>
      <xdr:row>99</xdr:row>
      <xdr:rowOff>128584</xdr:rowOff>
    </xdr:to>
    <xdr:sp macro="" textlink="">
      <xdr:nvSpPr>
        <xdr:cNvPr id="712" name="楕円 711"/>
        <xdr:cNvSpPr/>
      </xdr:nvSpPr>
      <xdr:spPr>
        <a:xfrm>
          <a:off x="13652500" y="170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119711</xdr:rowOff>
    </xdr:from>
    <xdr:ext cx="534377" cy="259045"/>
    <xdr:sp macro="" textlink="">
      <xdr:nvSpPr>
        <xdr:cNvPr id="713" name="テキスト ボックス 712"/>
        <xdr:cNvSpPr txBox="1"/>
      </xdr:nvSpPr>
      <xdr:spPr>
        <a:xfrm>
          <a:off x="13436111" y="170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32646</xdr:rowOff>
    </xdr:from>
    <xdr:to>
      <xdr:col>67</xdr:col>
      <xdr:colOff>101600</xdr:colOff>
      <xdr:row>99</xdr:row>
      <xdr:rowOff>134246</xdr:rowOff>
    </xdr:to>
    <xdr:sp macro="" textlink="">
      <xdr:nvSpPr>
        <xdr:cNvPr id="714" name="楕円 713"/>
        <xdr:cNvSpPr/>
      </xdr:nvSpPr>
      <xdr:spPr>
        <a:xfrm>
          <a:off x="12763500" y="170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125373</xdr:rowOff>
    </xdr:from>
    <xdr:ext cx="469744" cy="259045"/>
    <xdr:sp macro="" textlink="">
      <xdr:nvSpPr>
        <xdr:cNvPr id="715" name="テキスト ボックス 714"/>
        <xdr:cNvSpPr txBox="1"/>
      </xdr:nvSpPr>
      <xdr:spPr>
        <a:xfrm>
          <a:off x="12579428" y="170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95384</xdr:rowOff>
    </xdr:from>
    <xdr:to>
      <xdr:col>107</xdr:col>
      <xdr:colOff>50800</xdr:colOff>
      <xdr:row>59</xdr:row>
      <xdr:rowOff>98878</xdr:rowOff>
    </xdr:to>
    <xdr:cxnSp macro="">
      <xdr:nvCxnSpPr>
        <xdr:cNvPr id="805" name="直線コネクタ 804"/>
        <xdr:cNvCxnSpPr/>
      </xdr:nvCxnSpPr>
      <xdr:spPr>
        <a:xfrm>
          <a:off x="19545300" y="10210934"/>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95384</xdr:rowOff>
    </xdr:from>
    <xdr:to>
      <xdr:col>102</xdr:col>
      <xdr:colOff>114300</xdr:colOff>
      <xdr:row>59</xdr:row>
      <xdr:rowOff>95437</xdr:rowOff>
    </xdr:to>
    <xdr:cxnSp macro="">
      <xdr:nvCxnSpPr>
        <xdr:cNvPr id="808" name="直線コネクタ 807"/>
        <xdr:cNvCxnSpPr/>
      </xdr:nvCxnSpPr>
      <xdr:spPr>
        <a:xfrm flipV="1">
          <a:off x="18656300" y="10210934"/>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9"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44584</xdr:rowOff>
    </xdr:from>
    <xdr:to>
      <xdr:col>102</xdr:col>
      <xdr:colOff>165100</xdr:colOff>
      <xdr:row>59</xdr:row>
      <xdr:rowOff>146184</xdr:rowOff>
    </xdr:to>
    <xdr:sp macro="" textlink="">
      <xdr:nvSpPr>
        <xdr:cNvPr id="824" name="楕円 823"/>
        <xdr:cNvSpPr/>
      </xdr:nvSpPr>
      <xdr:spPr>
        <a:xfrm>
          <a:off x="19494500" y="101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137311</xdr:rowOff>
    </xdr:from>
    <xdr:ext cx="469744" cy="259045"/>
    <xdr:sp macro="" textlink="">
      <xdr:nvSpPr>
        <xdr:cNvPr id="825" name="テキスト ボックス 824"/>
        <xdr:cNvSpPr txBox="1"/>
      </xdr:nvSpPr>
      <xdr:spPr>
        <a:xfrm>
          <a:off x="19310428" y="1025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44637</xdr:rowOff>
    </xdr:from>
    <xdr:to>
      <xdr:col>98</xdr:col>
      <xdr:colOff>38100</xdr:colOff>
      <xdr:row>59</xdr:row>
      <xdr:rowOff>146237</xdr:rowOff>
    </xdr:to>
    <xdr:sp macro="" textlink="">
      <xdr:nvSpPr>
        <xdr:cNvPr id="826" name="楕円 825"/>
        <xdr:cNvSpPr/>
      </xdr:nvSpPr>
      <xdr:spPr>
        <a:xfrm>
          <a:off x="18605500" y="101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137364</xdr:rowOff>
    </xdr:from>
    <xdr:ext cx="469744" cy="259045"/>
    <xdr:sp macro="" textlink="">
      <xdr:nvSpPr>
        <xdr:cNvPr id="827" name="テキスト ボックス 826"/>
        <xdr:cNvSpPr txBox="1"/>
      </xdr:nvSpPr>
      <xdr:spPr>
        <a:xfrm>
          <a:off x="18421428" y="102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122555</xdr:rowOff>
    </xdr:from>
    <xdr:to>
      <xdr:col>116</xdr:col>
      <xdr:colOff>63500</xdr:colOff>
      <xdr:row>76</xdr:row>
      <xdr:rowOff>1485</xdr:rowOff>
    </xdr:to>
    <xdr:cxnSp macro="">
      <xdr:nvCxnSpPr>
        <xdr:cNvPr id="857" name="直線コネクタ 856"/>
        <xdr:cNvCxnSpPr/>
      </xdr:nvCxnSpPr>
      <xdr:spPr>
        <a:xfrm>
          <a:off x="21323300" y="12981305"/>
          <a:ext cx="8382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8"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56414</xdr:rowOff>
    </xdr:from>
    <xdr:to>
      <xdr:col>111</xdr:col>
      <xdr:colOff>177800</xdr:colOff>
      <xdr:row>75</xdr:row>
      <xdr:rowOff>122555</xdr:rowOff>
    </xdr:to>
    <xdr:cxnSp macro="">
      <xdr:nvCxnSpPr>
        <xdr:cNvPr id="860" name="直線コネクタ 859"/>
        <xdr:cNvCxnSpPr/>
      </xdr:nvCxnSpPr>
      <xdr:spPr>
        <a:xfrm>
          <a:off x="20434300" y="1291516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62" name="テキスト ボックス 861"/>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56414</xdr:rowOff>
    </xdr:from>
    <xdr:to>
      <xdr:col>107</xdr:col>
      <xdr:colOff>50800</xdr:colOff>
      <xdr:row>76</xdr:row>
      <xdr:rowOff>1778</xdr:rowOff>
    </xdr:to>
    <xdr:cxnSp macro="">
      <xdr:nvCxnSpPr>
        <xdr:cNvPr id="863" name="直線コネクタ 862"/>
        <xdr:cNvCxnSpPr/>
      </xdr:nvCxnSpPr>
      <xdr:spPr>
        <a:xfrm flipV="1">
          <a:off x="19545300" y="12915164"/>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65" name="テキスト ボックス 864"/>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1778</xdr:rowOff>
    </xdr:from>
    <xdr:to>
      <xdr:col>102</xdr:col>
      <xdr:colOff>114300</xdr:colOff>
      <xdr:row>76</xdr:row>
      <xdr:rowOff>40678</xdr:rowOff>
    </xdr:to>
    <xdr:cxnSp macro="">
      <xdr:nvCxnSpPr>
        <xdr:cNvPr id="866" name="直線コネクタ 865"/>
        <xdr:cNvCxnSpPr/>
      </xdr:nvCxnSpPr>
      <xdr:spPr>
        <a:xfrm flipV="1">
          <a:off x="18656300" y="1303197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122136</xdr:rowOff>
    </xdr:from>
    <xdr:to>
      <xdr:col>116</xdr:col>
      <xdr:colOff>114300</xdr:colOff>
      <xdr:row>76</xdr:row>
      <xdr:rowOff>52285</xdr:rowOff>
    </xdr:to>
    <xdr:sp macro="" textlink="">
      <xdr:nvSpPr>
        <xdr:cNvPr id="876" name="楕円 875"/>
        <xdr:cNvSpPr/>
      </xdr:nvSpPr>
      <xdr:spPr>
        <a:xfrm>
          <a:off x="22110700" y="12980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145013</xdr:rowOff>
    </xdr:from>
    <xdr:ext cx="534377" cy="259045"/>
    <xdr:sp macro="" textlink="">
      <xdr:nvSpPr>
        <xdr:cNvPr id="877" name="繰出金該当値テキスト"/>
        <xdr:cNvSpPr txBox="1"/>
      </xdr:nvSpPr>
      <xdr:spPr>
        <a:xfrm>
          <a:off x="22212300" y="128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71755</xdr:rowOff>
    </xdr:from>
    <xdr:to>
      <xdr:col>112</xdr:col>
      <xdr:colOff>38100</xdr:colOff>
      <xdr:row>76</xdr:row>
      <xdr:rowOff>1905</xdr:rowOff>
    </xdr:to>
    <xdr:sp macro="" textlink="">
      <xdr:nvSpPr>
        <xdr:cNvPr id="878" name="楕円 877"/>
        <xdr:cNvSpPr/>
      </xdr:nvSpPr>
      <xdr:spPr>
        <a:xfrm>
          <a:off x="21272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18432</xdr:rowOff>
    </xdr:from>
    <xdr:ext cx="534377" cy="259045"/>
    <xdr:sp macro="" textlink="">
      <xdr:nvSpPr>
        <xdr:cNvPr id="879" name="テキスト ボックス 878"/>
        <xdr:cNvSpPr txBox="1"/>
      </xdr:nvSpPr>
      <xdr:spPr>
        <a:xfrm>
          <a:off x="21056111" y="127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5614</xdr:rowOff>
    </xdr:from>
    <xdr:to>
      <xdr:col>107</xdr:col>
      <xdr:colOff>101600</xdr:colOff>
      <xdr:row>75</xdr:row>
      <xdr:rowOff>107214</xdr:rowOff>
    </xdr:to>
    <xdr:sp macro="" textlink="">
      <xdr:nvSpPr>
        <xdr:cNvPr id="880" name="楕円 879"/>
        <xdr:cNvSpPr/>
      </xdr:nvSpPr>
      <xdr:spPr>
        <a:xfrm>
          <a:off x="20383500" y="12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123741</xdr:rowOff>
    </xdr:from>
    <xdr:ext cx="534377" cy="259045"/>
    <xdr:sp macro="" textlink="">
      <xdr:nvSpPr>
        <xdr:cNvPr id="881" name="テキスト ボックス 880"/>
        <xdr:cNvSpPr txBox="1"/>
      </xdr:nvSpPr>
      <xdr:spPr>
        <a:xfrm>
          <a:off x="20167111" y="126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122428</xdr:rowOff>
    </xdr:from>
    <xdr:to>
      <xdr:col>102</xdr:col>
      <xdr:colOff>165100</xdr:colOff>
      <xdr:row>76</xdr:row>
      <xdr:rowOff>52578</xdr:rowOff>
    </xdr:to>
    <xdr:sp macro="" textlink="">
      <xdr:nvSpPr>
        <xdr:cNvPr id="882" name="楕円 881"/>
        <xdr:cNvSpPr/>
      </xdr:nvSpPr>
      <xdr:spPr>
        <a:xfrm>
          <a:off x="19494500" y="129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43705</xdr:rowOff>
    </xdr:from>
    <xdr:ext cx="534377" cy="259045"/>
    <xdr:sp macro="" textlink="">
      <xdr:nvSpPr>
        <xdr:cNvPr id="883" name="テキスト ボックス 882"/>
        <xdr:cNvSpPr txBox="1"/>
      </xdr:nvSpPr>
      <xdr:spPr>
        <a:xfrm>
          <a:off x="19278111" y="130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161328</xdr:rowOff>
    </xdr:from>
    <xdr:to>
      <xdr:col>98</xdr:col>
      <xdr:colOff>38100</xdr:colOff>
      <xdr:row>76</xdr:row>
      <xdr:rowOff>91478</xdr:rowOff>
    </xdr:to>
    <xdr:sp macro="" textlink="">
      <xdr:nvSpPr>
        <xdr:cNvPr id="884" name="楕円 883"/>
        <xdr:cNvSpPr/>
      </xdr:nvSpPr>
      <xdr:spPr>
        <a:xfrm>
          <a:off x="18605500" y="130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82605</xdr:rowOff>
    </xdr:from>
    <xdr:ext cx="534377" cy="259045"/>
    <xdr:sp macro="" textlink="">
      <xdr:nvSpPr>
        <xdr:cNvPr id="885" name="テキスト ボックス 884"/>
        <xdr:cNvSpPr txBox="1"/>
      </xdr:nvSpPr>
      <xdr:spPr>
        <a:xfrm>
          <a:off x="18389111" y="131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年度における歳出決算総額は、住民一人当たり</a:t>
          </a:r>
          <a:r>
            <a:rPr kumimoji="1" lang="en-US" altLang="ja-JP" sz="1300">
              <a:latin typeface="ＭＳ Ｐゴシック" panose="020B0600070205080204" pitchFamily="50" charset="-128"/>
              <a:ea typeface="ＭＳ Ｐゴシック" panose="020B0600070205080204" pitchFamily="50" charset="-128"/>
            </a:rPr>
            <a:t>697,431</a:t>
          </a:r>
          <a:r>
            <a:rPr kumimoji="1" lang="ja-JP" altLang="en-US" sz="1300">
              <a:latin typeface="ＭＳ Ｐゴシック" panose="020B0600070205080204" pitchFamily="50" charset="-128"/>
              <a:ea typeface="ＭＳ Ｐゴシック" panose="020B0600070205080204" pitchFamily="50" charset="-128"/>
            </a:rPr>
            <a:t>円となっている。住民一人あたりのコストは類似団体平均と比べて、物件費、維持補修費、補助費等、普通建設事業費、公債費及び繰出金が類似団体平均を上回っている。各要因として、物件費については臨時職員賃金や事業委託料による。維持補修費については、各種施設の修繕費による。補助費等は一部事務組合への負担金や各種団体への補助金による。普通建設事業費は新規整備事業による。公債費は過年度に発行した地方債の元金償還が開始したことによる。繰出金は特別会計における繰出金が多額になっているためである。今後も同程度で推移していくと見込まれる。行財政改革における歳出削減により、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66802</xdr:rowOff>
    </xdr:from>
    <xdr:to>
      <xdr:col>24</xdr:col>
      <xdr:colOff>63500</xdr:colOff>
      <xdr:row>35</xdr:row>
      <xdr:rowOff>94107</xdr:rowOff>
    </xdr:to>
    <xdr:cxnSp macro="">
      <xdr:nvCxnSpPr>
        <xdr:cNvPr id="61" name="直線コネクタ 60"/>
        <xdr:cNvCxnSpPr/>
      </xdr:nvCxnSpPr>
      <xdr:spPr>
        <a:xfrm flipV="1">
          <a:off x="3797300" y="6067552"/>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94107</xdr:rowOff>
    </xdr:from>
    <xdr:to>
      <xdr:col>19</xdr:col>
      <xdr:colOff>177800</xdr:colOff>
      <xdr:row>35</xdr:row>
      <xdr:rowOff>123317</xdr:rowOff>
    </xdr:to>
    <xdr:cxnSp macro="">
      <xdr:nvCxnSpPr>
        <xdr:cNvPr id="64" name="直線コネクタ 63"/>
        <xdr:cNvCxnSpPr/>
      </xdr:nvCxnSpPr>
      <xdr:spPr>
        <a:xfrm flipV="1">
          <a:off x="2908300" y="6094857"/>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29083</xdr:rowOff>
    </xdr:from>
    <xdr:to>
      <xdr:col>15</xdr:col>
      <xdr:colOff>50800</xdr:colOff>
      <xdr:row>35</xdr:row>
      <xdr:rowOff>123317</xdr:rowOff>
    </xdr:to>
    <xdr:cxnSp macro="">
      <xdr:nvCxnSpPr>
        <xdr:cNvPr id="67" name="直線コネクタ 66"/>
        <xdr:cNvCxnSpPr/>
      </xdr:nvCxnSpPr>
      <xdr:spPr>
        <a:xfrm>
          <a:off x="2019300" y="6029833"/>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19812</xdr:rowOff>
    </xdr:from>
    <xdr:to>
      <xdr:col>10</xdr:col>
      <xdr:colOff>114300</xdr:colOff>
      <xdr:row>35</xdr:row>
      <xdr:rowOff>29083</xdr:rowOff>
    </xdr:to>
    <xdr:cxnSp macro="">
      <xdr:nvCxnSpPr>
        <xdr:cNvPr id="70" name="直線コネクタ 69"/>
        <xdr:cNvCxnSpPr/>
      </xdr:nvCxnSpPr>
      <xdr:spPr>
        <a:xfrm>
          <a:off x="1130300" y="6020562"/>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136288</xdr:rowOff>
    </xdr:from>
    <xdr:ext cx="534377" cy="259045"/>
    <xdr:sp macro="" textlink="">
      <xdr:nvSpPr>
        <xdr:cNvPr id="72" name="テキスト ボックス 71"/>
        <xdr:cNvSpPr txBox="1"/>
      </xdr:nvSpPr>
      <xdr:spPr>
        <a:xfrm>
          <a:off x="1752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124350</xdr:rowOff>
    </xdr:from>
    <xdr:ext cx="534377" cy="259045"/>
    <xdr:sp macro="" textlink="">
      <xdr:nvSpPr>
        <xdr:cNvPr id="74" name="テキスト ボックス 73"/>
        <xdr:cNvSpPr txBox="1"/>
      </xdr:nvSpPr>
      <xdr:spPr>
        <a:xfrm>
          <a:off x="863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16002</xdr:rowOff>
    </xdr:from>
    <xdr:to>
      <xdr:col>24</xdr:col>
      <xdr:colOff>114300</xdr:colOff>
      <xdr:row>35</xdr:row>
      <xdr:rowOff>117602</xdr:rowOff>
    </xdr:to>
    <xdr:sp macro="" textlink="">
      <xdr:nvSpPr>
        <xdr:cNvPr id="80" name="楕円 79"/>
        <xdr:cNvSpPr/>
      </xdr:nvSpPr>
      <xdr:spPr>
        <a:xfrm>
          <a:off x="4584700" y="60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165879</xdr:rowOff>
    </xdr:from>
    <xdr:ext cx="469744" cy="259045"/>
    <xdr:sp macro="" textlink="">
      <xdr:nvSpPr>
        <xdr:cNvPr id="81" name="議会費該当値テキスト"/>
        <xdr:cNvSpPr txBox="1"/>
      </xdr:nvSpPr>
      <xdr:spPr>
        <a:xfrm>
          <a:off x="4686300"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43307</xdr:rowOff>
    </xdr:from>
    <xdr:to>
      <xdr:col>20</xdr:col>
      <xdr:colOff>38100</xdr:colOff>
      <xdr:row>35</xdr:row>
      <xdr:rowOff>144907</xdr:rowOff>
    </xdr:to>
    <xdr:sp macro="" textlink="">
      <xdr:nvSpPr>
        <xdr:cNvPr id="82" name="楕円 81"/>
        <xdr:cNvSpPr/>
      </xdr:nvSpPr>
      <xdr:spPr>
        <a:xfrm>
          <a:off x="3746500" y="60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136034</xdr:rowOff>
    </xdr:from>
    <xdr:ext cx="469744" cy="259045"/>
    <xdr:sp macro="" textlink="">
      <xdr:nvSpPr>
        <xdr:cNvPr id="83" name="テキスト ボックス 82"/>
        <xdr:cNvSpPr txBox="1"/>
      </xdr:nvSpPr>
      <xdr:spPr>
        <a:xfrm>
          <a:off x="3562428" y="61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72517</xdr:rowOff>
    </xdr:from>
    <xdr:to>
      <xdr:col>15</xdr:col>
      <xdr:colOff>101600</xdr:colOff>
      <xdr:row>36</xdr:row>
      <xdr:rowOff>2667</xdr:rowOff>
    </xdr:to>
    <xdr:sp macro="" textlink="">
      <xdr:nvSpPr>
        <xdr:cNvPr id="84" name="楕円 83"/>
        <xdr:cNvSpPr/>
      </xdr:nvSpPr>
      <xdr:spPr>
        <a:xfrm>
          <a:off x="2857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165244</xdr:rowOff>
    </xdr:from>
    <xdr:ext cx="469744" cy="259045"/>
    <xdr:sp macro="" textlink="">
      <xdr:nvSpPr>
        <xdr:cNvPr id="85" name="テキスト ボックス 84"/>
        <xdr:cNvSpPr txBox="1"/>
      </xdr:nvSpPr>
      <xdr:spPr>
        <a:xfrm>
          <a:off x="2673428"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149733</xdr:rowOff>
    </xdr:from>
    <xdr:to>
      <xdr:col>10</xdr:col>
      <xdr:colOff>165100</xdr:colOff>
      <xdr:row>35</xdr:row>
      <xdr:rowOff>79883</xdr:rowOff>
    </xdr:to>
    <xdr:sp macro="" textlink="">
      <xdr:nvSpPr>
        <xdr:cNvPr id="86" name="楕円 85"/>
        <xdr:cNvSpPr/>
      </xdr:nvSpPr>
      <xdr:spPr>
        <a:xfrm>
          <a:off x="1968500" y="59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71010</xdr:rowOff>
    </xdr:from>
    <xdr:ext cx="469744" cy="259045"/>
    <xdr:sp macro="" textlink="">
      <xdr:nvSpPr>
        <xdr:cNvPr id="87" name="テキスト ボックス 86"/>
        <xdr:cNvSpPr txBox="1"/>
      </xdr:nvSpPr>
      <xdr:spPr>
        <a:xfrm>
          <a:off x="1784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140462</xdr:rowOff>
    </xdr:from>
    <xdr:to>
      <xdr:col>6</xdr:col>
      <xdr:colOff>38100</xdr:colOff>
      <xdr:row>35</xdr:row>
      <xdr:rowOff>70612</xdr:rowOff>
    </xdr:to>
    <xdr:sp macro="" textlink="">
      <xdr:nvSpPr>
        <xdr:cNvPr id="88" name="楕円 87"/>
        <xdr:cNvSpPr/>
      </xdr:nvSpPr>
      <xdr:spPr>
        <a:xfrm>
          <a:off x="1079500" y="59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61739</xdr:rowOff>
    </xdr:from>
    <xdr:ext cx="469744" cy="259045"/>
    <xdr:sp macro="" textlink="">
      <xdr:nvSpPr>
        <xdr:cNvPr id="89" name="テキスト ボックス 88"/>
        <xdr:cNvSpPr txBox="1"/>
      </xdr:nvSpPr>
      <xdr:spPr>
        <a:xfrm>
          <a:off x="895428" y="60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80881</xdr:rowOff>
    </xdr:from>
    <xdr:to>
      <xdr:col>24</xdr:col>
      <xdr:colOff>63500</xdr:colOff>
      <xdr:row>58</xdr:row>
      <xdr:rowOff>91502</xdr:rowOff>
    </xdr:to>
    <xdr:cxnSp macro="">
      <xdr:nvCxnSpPr>
        <xdr:cNvPr id="118" name="直線コネクタ 117"/>
        <xdr:cNvCxnSpPr/>
      </xdr:nvCxnSpPr>
      <xdr:spPr>
        <a:xfrm flipV="1">
          <a:off x="3797300" y="10024981"/>
          <a:ext cx="8382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26977</xdr:rowOff>
    </xdr:from>
    <xdr:to>
      <xdr:col>19</xdr:col>
      <xdr:colOff>177800</xdr:colOff>
      <xdr:row>58</xdr:row>
      <xdr:rowOff>91502</xdr:rowOff>
    </xdr:to>
    <xdr:cxnSp macro="">
      <xdr:nvCxnSpPr>
        <xdr:cNvPr id="121" name="直線コネクタ 120"/>
        <xdr:cNvCxnSpPr/>
      </xdr:nvCxnSpPr>
      <xdr:spPr>
        <a:xfrm>
          <a:off x="2908300" y="9971077"/>
          <a:ext cx="889000" cy="6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26977</xdr:rowOff>
    </xdr:from>
    <xdr:to>
      <xdr:col>15</xdr:col>
      <xdr:colOff>50800</xdr:colOff>
      <xdr:row>58</xdr:row>
      <xdr:rowOff>40390</xdr:rowOff>
    </xdr:to>
    <xdr:cxnSp macro="">
      <xdr:nvCxnSpPr>
        <xdr:cNvPr id="124" name="直線コネクタ 123"/>
        <xdr:cNvCxnSpPr/>
      </xdr:nvCxnSpPr>
      <xdr:spPr>
        <a:xfrm flipV="1">
          <a:off x="2019300" y="9971077"/>
          <a:ext cx="889000" cy="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40390</xdr:rowOff>
    </xdr:from>
    <xdr:to>
      <xdr:col>10</xdr:col>
      <xdr:colOff>114300</xdr:colOff>
      <xdr:row>58</xdr:row>
      <xdr:rowOff>43020</xdr:rowOff>
    </xdr:to>
    <xdr:cxnSp macro="">
      <xdr:nvCxnSpPr>
        <xdr:cNvPr id="127" name="直線コネクタ 126"/>
        <xdr:cNvCxnSpPr/>
      </xdr:nvCxnSpPr>
      <xdr:spPr>
        <a:xfrm flipV="1">
          <a:off x="1130300" y="9984490"/>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71610</xdr:rowOff>
    </xdr:from>
    <xdr:ext cx="599010" cy="259045"/>
    <xdr:sp macro="" textlink="">
      <xdr:nvSpPr>
        <xdr:cNvPr id="129" name="テキスト ボックス 128"/>
        <xdr:cNvSpPr txBox="1"/>
      </xdr:nvSpPr>
      <xdr:spPr>
        <a:xfrm>
          <a:off x="1719795" y="967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30081</xdr:rowOff>
    </xdr:from>
    <xdr:to>
      <xdr:col>24</xdr:col>
      <xdr:colOff>114300</xdr:colOff>
      <xdr:row>58</xdr:row>
      <xdr:rowOff>131681</xdr:rowOff>
    </xdr:to>
    <xdr:sp macro="" textlink="">
      <xdr:nvSpPr>
        <xdr:cNvPr id="137" name="楕円 136"/>
        <xdr:cNvSpPr/>
      </xdr:nvSpPr>
      <xdr:spPr>
        <a:xfrm>
          <a:off x="4584700" y="99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99010" cy="259045"/>
    <xdr:sp macro="" textlink="">
      <xdr:nvSpPr>
        <xdr:cNvPr id="138" name="総務費該当値テキスト"/>
        <xdr:cNvSpPr txBox="1"/>
      </xdr:nvSpPr>
      <xdr:spPr>
        <a:xfrm>
          <a:off x="4686300" y="99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40702</xdr:rowOff>
    </xdr:from>
    <xdr:to>
      <xdr:col>20</xdr:col>
      <xdr:colOff>38100</xdr:colOff>
      <xdr:row>58</xdr:row>
      <xdr:rowOff>142302</xdr:rowOff>
    </xdr:to>
    <xdr:sp macro="" textlink="">
      <xdr:nvSpPr>
        <xdr:cNvPr id="139" name="楕円 138"/>
        <xdr:cNvSpPr/>
      </xdr:nvSpPr>
      <xdr:spPr>
        <a:xfrm>
          <a:off x="3746500" y="99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133429</xdr:rowOff>
    </xdr:from>
    <xdr:ext cx="534377" cy="259045"/>
    <xdr:sp macro="" textlink="">
      <xdr:nvSpPr>
        <xdr:cNvPr id="140" name="テキスト ボックス 139"/>
        <xdr:cNvSpPr txBox="1"/>
      </xdr:nvSpPr>
      <xdr:spPr>
        <a:xfrm>
          <a:off x="3530111" y="1007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147627</xdr:rowOff>
    </xdr:from>
    <xdr:to>
      <xdr:col>15</xdr:col>
      <xdr:colOff>101600</xdr:colOff>
      <xdr:row>58</xdr:row>
      <xdr:rowOff>77777</xdr:rowOff>
    </xdr:to>
    <xdr:sp macro="" textlink="">
      <xdr:nvSpPr>
        <xdr:cNvPr id="141" name="楕円 140"/>
        <xdr:cNvSpPr/>
      </xdr:nvSpPr>
      <xdr:spPr>
        <a:xfrm>
          <a:off x="2857500" y="99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94304</xdr:rowOff>
    </xdr:from>
    <xdr:ext cx="599010" cy="259045"/>
    <xdr:sp macro="" textlink="">
      <xdr:nvSpPr>
        <xdr:cNvPr id="142" name="テキスト ボックス 141"/>
        <xdr:cNvSpPr txBox="1"/>
      </xdr:nvSpPr>
      <xdr:spPr>
        <a:xfrm>
          <a:off x="2608795" y="96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161040</xdr:rowOff>
    </xdr:from>
    <xdr:to>
      <xdr:col>10</xdr:col>
      <xdr:colOff>165100</xdr:colOff>
      <xdr:row>58</xdr:row>
      <xdr:rowOff>91190</xdr:rowOff>
    </xdr:to>
    <xdr:sp macro="" textlink="">
      <xdr:nvSpPr>
        <xdr:cNvPr id="143" name="楕円 142"/>
        <xdr:cNvSpPr/>
      </xdr:nvSpPr>
      <xdr:spPr>
        <a:xfrm>
          <a:off x="1968500" y="99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82317</xdr:rowOff>
    </xdr:from>
    <xdr:ext cx="599010" cy="259045"/>
    <xdr:sp macro="" textlink="">
      <xdr:nvSpPr>
        <xdr:cNvPr id="144" name="テキスト ボックス 143"/>
        <xdr:cNvSpPr txBox="1"/>
      </xdr:nvSpPr>
      <xdr:spPr>
        <a:xfrm>
          <a:off x="1719795" y="1002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163670</xdr:rowOff>
    </xdr:from>
    <xdr:to>
      <xdr:col>6</xdr:col>
      <xdr:colOff>38100</xdr:colOff>
      <xdr:row>58</xdr:row>
      <xdr:rowOff>93820</xdr:rowOff>
    </xdr:to>
    <xdr:sp macro="" textlink="">
      <xdr:nvSpPr>
        <xdr:cNvPr id="145" name="楕円 144"/>
        <xdr:cNvSpPr/>
      </xdr:nvSpPr>
      <xdr:spPr>
        <a:xfrm>
          <a:off x="1079500" y="99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84947</xdr:rowOff>
    </xdr:from>
    <xdr:ext cx="599010" cy="259045"/>
    <xdr:sp macro="" textlink="">
      <xdr:nvSpPr>
        <xdr:cNvPr id="146" name="テキスト ボックス 145"/>
        <xdr:cNvSpPr txBox="1"/>
      </xdr:nvSpPr>
      <xdr:spPr>
        <a:xfrm>
          <a:off x="830795" y="1002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14633</xdr:rowOff>
    </xdr:from>
    <xdr:to>
      <xdr:col>24</xdr:col>
      <xdr:colOff>63500</xdr:colOff>
      <xdr:row>77</xdr:row>
      <xdr:rowOff>119720</xdr:rowOff>
    </xdr:to>
    <xdr:cxnSp macro="">
      <xdr:nvCxnSpPr>
        <xdr:cNvPr id="176" name="直線コネクタ 175"/>
        <xdr:cNvCxnSpPr/>
      </xdr:nvCxnSpPr>
      <xdr:spPr>
        <a:xfrm flipV="1">
          <a:off x="3797300" y="13044833"/>
          <a:ext cx="838200" cy="2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119720</xdr:rowOff>
    </xdr:from>
    <xdr:to>
      <xdr:col>19</xdr:col>
      <xdr:colOff>177800</xdr:colOff>
      <xdr:row>78</xdr:row>
      <xdr:rowOff>56299</xdr:rowOff>
    </xdr:to>
    <xdr:cxnSp macro="">
      <xdr:nvCxnSpPr>
        <xdr:cNvPr id="179" name="直線コネクタ 178"/>
        <xdr:cNvCxnSpPr/>
      </xdr:nvCxnSpPr>
      <xdr:spPr>
        <a:xfrm flipV="1">
          <a:off x="2908300" y="13321370"/>
          <a:ext cx="889000" cy="10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56299</xdr:rowOff>
    </xdr:from>
    <xdr:to>
      <xdr:col>15</xdr:col>
      <xdr:colOff>50800</xdr:colOff>
      <xdr:row>78</xdr:row>
      <xdr:rowOff>122571</xdr:rowOff>
    </xdr:to>
    <xdr:cxnSp macro="">
      <xdr:nvCxnSpPr>
        <xdr:cNvPr id="182" name="直線コネクタ 181"/>
        <xdr:cNvCxnSpPr/>
      </xdr:nvCxnSpPr>
      <xdr:spPr>
        <a:xfrm flipV="1">
          <a:off x="2019300" y="13429399"/>
          <a:ext cx="889000" cy="6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122571</xdr:rowOff>
    </xdr:from>
    <xdr:to>
      <xdr:col>10</xdr:col>
      <xdr:colOff>114300</xdr:colOff>
      <xdr:row>78</xdr:row>
      <xdr:rowOff>142816</xdr:rowOff>
    </xdr:to>
    <xdr:cxnSp macro="">
      <xdr:nvCxnSpPr>
        <xdr:cNvPr id="185" name="直線コネクタ 184"/>
        <xdr:cNvCxnSpPr/>
      </xdr:nvCxnSpPr>
      <xdr:spPr>
        <a:xfrm flipV="1">
          <a:off x="1130300" y="13495671"/>
          <a:ext cx="8890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135283</xdr:rowOff>
    </xdr:from>
    <xdr:to>
      <xdr:col>24</xdr:col>
      <xdr:colOff>114300</xdr:colOff>
      <xdr:row>76</xdr:row>
      <xdr:rowOff>65433</xdr:rowOff>
    </xdr:to>
    <xdr:sp macro="" textlink="">
      <xdr:nvSpPr>
        <xdr:cNvPr id="195" name="楕円 194"/>
        <xdr:cNvSpPr/>
      </xdr:nvSpPr>
      <xdr:spPr>
        <a:xfrm>
          <a:off x="4584700" y="129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158160</xdr:rowOff>
    </xdr:from>
    <xdr:ext cx="599010" cy="259045"/>
    <xdr:sp macro="" textlink="">
      <xdr:nvSpPr>
        <xdr:cNvPr id="196" name="民生費該当値テキスト"/>
        <xdr:cNvSpPr txBox="1"/>
      </xdr:nvSpPr>
      <xdr:spPr>
        <a:xfrm>
          <a:off x="4686300" y="1284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68920</xdr:rowOff>
    </xdr:from>
    <xdr:to>
      <xdr:col>20</xdr:col>
      <xdr:colOff>38100</xdr:colOff>
      <xdr:row>77</xdr:row>
      <xdr:rowOff>170520</xdr:rowOff>
    </xdr:to>
    <xdr:sp macro="" textlink="">
      <xdr:nvSpPr>
        <xdr:cNvPr id="197" name="楕円 196"/>
        <xdr:cNvSpPr/>
      </xdr:nvSpPr>
      <xdr:spPr>
        <a:xfrm>
          <a:off x="3746500" y="132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161647</xdr:rowOff>
    </xdr:from>
    <xdr:ext cx="599010" cy="259045"/>
    <xdr:sp macro="" textlink="">
      <xdr:nvSpPr>
        <xdr:cNvPr id="198" name="テキスト ボックス 197"/>
        <xdr:cNvSpPr txBox="1"/>
      </xdr:nvSpPr>
      <xdr:spPr>
        <a:xfrm>
          <a:off x="3497795" y="13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5499</xdr:rowOff>
    </xdr:from>
    <xdr:to>
      <xdr:col>15</xdr:col>
      <xdr:colOff>101600</xdr:colOff>
      <xdr:row>78</xdr:row>
      <xdr:rowOff>107099</xdr:rowOff>
    </xdr:to>
    <xdr:sp macro="" textlink="">
      <xdr:nvSpPr>
        <xdr:cNvPr id="199" name="楕円 198"/>
        <xdr:cNvSpPr/>
      </xdr:nvSpPr>
      <xdr:spPr>
        <a:xfrm>
          <a:off x="28575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98226</xdr:rowOff>
    </xdr:from>
    <xdr:ext cx="599010" cy="259045"/>
    <xdr:sp macro="" textlink="">
      <xdr:nvSpPr>
        <xdr:cNvPr id="200" name="テキスト ボックス 199"/>
        <xdr:cNvSpPr txBox="1"/>
      </xdr:nvSpPr>
      <xdr:spPr>
        <a:xfrm>
          <a:off x="2608795" y="1347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71771</xdr:rowOff>
    </xdr:from>
    <xdr:to>
      <xdr:col>10</xdr:col>
      <xdr:colOff>165100</xdr:colOff>
      <xdr:row>79</xdr:row>
      <xdr:rowOff>1921</xdr:rowOff>
    </xdr:to>
    <xdr:sp macro="" textlink="">
      <xdr:nvSpPr>
        <xdr:cNvPr id="201" name="楕円 200"/>
        <xdr:cNvSpPr/>
      </xdr:nvSpPr>
      <xdr:spPr>
        <a:xfrm>
          <a:off x="1968500" y="134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164498</xdr:rowOff>
    </xdr:from>
    <xdr:ext cx="599010" cy="259045"/>
    <xdr:sp macro="" textlink="">
      <xdr:nvSpPr>
        <xdr:cNvPr id="202" name="テキスト ボックス 201"/>
        <xdr:cNvSpPr txBox="1"/>
      </xdr:nvSpPr>
      <xdr:spPr>
        <a:xfrm>
          <a:off x="1719795" y="1353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92016</xdr:rowOff>
    </xdr:from>
    <xdr:to>
      <xdr:col>6</xdr:col>
      <xdr:colOff>38100</xdr:colOff>
      <xdr:row>79</xdr:row>
      <xdr:rowOff>22166</xdr:rowOff>
    </xdr:to>
    <xdr:sp macro="" textlink="">
      <xdr:nvSpPr>
        <xdr:cNvPr id="203" name="楕円 202"/>
        <xdr:cNvSpPr/>
      </xdr:nvSpPr>
      <xdr:spPr>
        <a:xfrm>
          <a:off x="1079500" y="134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13293</xdr:rowOff>
    </xdr:from>
    <xdr:ext cx="599010" cy="259045"/>
    <xdr:sp macro="" textlink="">
      <xdr:nvSpPr>
        <xdr:cNvPr id="204" name="テキスト ボックス 203"/>
        <xdr:cNvSpPr txBox="1"/>
      </xdr:nvSpPr>
      <xdr:spPr>
        <a:xfrm>
          <a:off x="830795" y="1355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102572</xdr:rowOff>
    </xdr:from>
    <xdr:to>
      <xdr:col>24</xdr:col>
      <xdr:colOff>63500</xdr:colOff>
      <xdr:row>98</xdr:row>
      <xdr:rowOff>118532</xdr:rowOff>
    </xdr:to>
    <xdr:cxnSp macro="">
      <xdr:nvCxnSpPr>
        <xdr:cNvPr id="233" name="直線コネクタ 232"/>
        <xdr:cNvCxnSpPr/>
      </xdr:nvCxnSpPr>
      <xdr:spPr>
        <a:xfrm flipV="1">
          <a:off x="3797300" y="16904672"/>
          <a:ext cx="8382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94946</xdr:rowOff>
    </xdr:from>
    <xdr:to>
      <xdr:col>19</xdr:col>
      <xdr:colOff>177800</xdr:colOff>
      <xdr:row>98</xdr:row>
      <xdr:rowOff>118532</xdr:rowOff>
    </xdr:to>
    <xdr:cxnSp macro="">
      <xdr:nvCxnSpPr>
        <xdr:cNvPr id="236" name="直線コネクタ 235"/>
        <xdr:cNvCxnSpPr/>
      </xdr:nvCxnSpPr>
      <xdr:spPr>
        <a:xfrm>
          <a:off x="2908300" y="16897046"/>
          <a:ext cx="889000" cy="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79054</xdr:rowOff>
    </xdr:from>
    <xdr:to>
      <xdr:col>15</xdr:col>
      <xdr:colOff>50800</xdr:colOff>
      <xdr:row>98</xdr:row>
      <xdr:rowOff>94946</xdr:rowOff>
    </xdr:to>
    <xdr:cxnSp macro="">
      <xdr:nvCxnSpPr>
        <xdr:cNvPr id="239" name="直線コネクタ 238"/>
        <xdr:cNvCxnSpPr/>
      </xdr:nvCxnSpPr>
      <xdr:spPr>
        <a:xfrm>
          <a:off x="2019300" y="16881154"/>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79054</xdr:rowOff>
    </xdr:from>
    <xdr:to>
      <xdr:col>10</xdr:col>
      <xdr:colOff>114300</xdr:colOff>
      <xdr:row>98</xdr:row>
      <xdr:rowOff>108021</xdr:rowOff>
    </xdr:to>
    <xdr:cxnSp macro="">
      <xdr:nvCxnSpPr>
        <xdr:cNvPr id="242" name="直線コネクタ 241"/>
        <xdr:cNvCxnSpPr/>
      </xdr:nvCxnSpPr>
      <xdr:spPr>
        <a:xfrm flipV="1">
          <a:off x="1130300" y="16881154"/>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4" name="テキスト ボックス 243"/>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6" name="テキスト ボックス 245"/>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51772</xdr:rowOff>
    </xdr:from>
    <xdr:to>
      <xdr:col>24</xdr:col>
      <xdr:colOff>114300</xdr:colOff>
      <xdr:row>98</xdr:row>
      <xdr:rowOff>153372</xdr:rowOff>
    </xdr:to>
    <xdr:sp macro="" textlink="">
      <xdr:nvSpPr>
        <xdr:cNvPr id="252" name="楕円 251"/>
        <xdr:cNvSpPr/>
      </xdr:nvSpPr>
      <xdr:spPr>
        <a:xfrm>
          <a:off x="4584700" y="168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11149</xdr:rowOff>
    </xdr:from>
    <xdr:ext cx="534377" cy="259045"/>
    <xdr:sp macro="" textlink="">
      <xdr:nvSpPr>
        <xdr:cNvPr id="253" name="衛生費該当値テキスト"/>
        <xdr:cNvSpPr txBox="1"/>
      </xdr:nvSpPr>
      <xdr:spPr>
        <a:xfrm>
          <a:off x="4686300" y="166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67732</xdr:rowOff>
    </xdr:from>
    <xdr:to>
      <xdr:col>20</xdr:col>
      <xdr:colOff>38100</xdr:colOff>
      <xdr:row>98</xdr:row>
      <xdr:rowOff>169332</xdr:rowOff>
    </xdr:to>
    <xdr:sp macro="" textlink="">
      <xdr:nvSpPr>
        <xdr:cNvPr id="254" name="楕円 253"/>
        <xdr:cNvSpPr/>
      </xdr:nvSpPr>
      <xdr:spPr>
        <a:xfrm>
          <a:off x="3746500" y="168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160459</xdr:rowOff>
    </xdr:from>
    <xdr:ext cx="534377" cy="259045"/>
    <xdr:sp macro="" textlink="">
      <xdr:nvSpPr>
        <xdr:cNvPr id="255" name="テキスト ボックス 254"/>
        <xdr:cNvSpPr txBox="1"/>
      </xdr:nvSpPr>
      <xdr:spPr>
        <a:xfrm>
          <a:off x="3530111" y="169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44146</xdr:rowOff>
    </xdr:from>
    <xdr:to>
      <xdr:col>15</xdr:col>
      <xdr:colOff>101600</xdr:colOff>
      <xdr:row>98</xdr:row>
      <xdr:rowOff>145746</xdr:rowOff>
    </xdr:to>
    <xdr:sp macro="" textlink="">
      <xdr:nvSpPr>
        <xdr:cNvPr id="256" name="楕円 255"/>
        <xdr:cNvSpPr/>
      </xdr:nvSpPr>
      <xdr:spPr>
        <a:xfrm>
          <a:off x="2857500" y="168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136873</xdr:rowOff>
    </xdr:from>
    <xdr:ext cx="534377" cy="259045"/>
    <xdr:sp macro="" textlink="">
      <xdr:nvSpPr>
        <xdr:cNvPr id="257" name="テキスト ボックス 256"/>
        <xdr:cNvSpPr txBox="1"/>
      </xdr:nvSpPr>
      <xdr:spPr>
        <a:xfrm>
          <a:off x="2641111" y="169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28254</xdr:rowOff>
    </xdr:from>
    <xdr:to>
      <xdr:col>10</xdr:col>
      <xdr:colOff>165100</xdr:colOff>
      <xdr:row>98</xdr:row>
      <xdr:rowOff>129854</xdr:rowOff>
    </xdr:to>
    <xdr:sp macro="" textlink="">
      <xdr:nvSpPr>
        <xdr:cNvPr id="258" name="楕円 257"/>
        <xdr:cNvSpPr/>
      </xdr:nvSpPr>
      <xdr:spPr>
        <a:xfrm>
          <a:off x="1968500" y="168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120981</xdr:rowOff>
    </xdr:from>
    <xdr:ext cx="534377" cy="259045"/>
    <xdr:sp macro="" textlink="">
      <xdr:nvSpPr>
        <xdr:cNvPr id="259" name="テキスト ボックス 258"/>
        <xdr:cNvSpPr txBox="1"/>
      </xdr:nvSpPr>
      <xdr:spPr>
        <a:xfrm>
          <a:off x="1752111" y="169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57221</xdr:rowOff>
    </xdr:from>
    <xdr:to>
      <xdr:col>6</xdr:col>
      <xdr:colOff>38100</xdr:colOff>
      <xdr:row>98</xdr:row>
      <xdr:rowOff>158821</xdr:rowOff>
    </xdr:to>
    <xdr:sp macro="" textlink="">
      <xdr:nvSpPr>
        <xdr:cNvPr id="260" name="楕円 259"/>
        <xdr:cNvSpPr/>
      </xdr:nvSpPr>
      <xdr:spPr>
        <a:xfrm>
          <a:off x="1079500" y="16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149948</xdr:rowOff>
    </xdr:from>
    <xdr:ext cx="534377" cy="259045"/>
    <xdr:sp macro="" textlink="">
      <xdr:nvSpPr>
        <xdr:cNvPr id="261" name="テキスト ボックス 260"/>
        <xdr:cNvSpPr txBox="1"/>
      </xdr:nvSpPr>
      <xdr:spPr>
        <a:xfrm>
          <a:off x="863111" y="169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79502</xdr:rowOff>
    </xdr:from>
    <xdr:to>
      <xdr:col>55</xdr:col>
      <xdr:colOff>0</xdr:colOff>
      <xdr:row>38</xdr:row>
      <xdr:rowOff>39116</xdr:rowOff>
    </xdr:to>
    <xdr:cxnSp macro="">
      <xdr:nvCxnSpPr>
        <xdr:cNvPr id="290" name="直線コネクタ 289"/>
        <xdr:cNvCxnSpPr/>
      </xdr:nvCxnSpPr>
      <xdr:spPr>
        <a:xfrm>
          <a:off x="9639300" y="6423152"/>
          <a:ext cx="8382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79502</xdr:rowOff>
    </xdr:from>
    <xdr:to>
      <xdr:col>50</xdr:col>
      <xdr:colOff>114300</xdr:colOff>
      <xdr:row>38</xdr:row>
      <xdr:rowOff>121793</xdr:rowOff>
    </xdr:to>
    <xdr:cxnSp macro="">
      <xdr:nvCxnSpPr>
        <xdr:cNvPr id="293" name="直線コネクタ 292"/>
        <xdr:cNvCxnSpPr/>
      </xdr:nvCxnSpPr>
      <xdr:spPr>
        <a:xfrm flipV="1">
          <a:off x="8750300" y="6423152"/>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35306</xdr:rowOff>
    </xdr:from>
    <xdr:to>
      <xdr:col>45</xdr:col>
      <xdr:colOff>177800</xdr:colOff>
      <xdr:row>38</xdr:row>
      <xdr:rowOff>121793</xdr:rowOff>
    </xdr:to>
    <xdr:cxnSp macro="">
      <xdr:nvCxnSpPr>
        <xdr:cNvPr id="296" name="直線コネクタ 295"/>
        <xdr:cNvCxnSpPr/>
      </xdr:nvCxnSpPr>
      <xdr:spPr>
        <a:xfrm>
          <a:off x="7861300" y="6378956"/>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10160</xdr:rowOff>
    </xdr:from>
    <xdr:to>
      <xdr:col>41</xdr:col>
      <xdr:colOff>50800</xdr:colOff>
      <xdr:row>37</xdr:row>
      <xdr:rowOff>35306</xdr:rowOff>
    </xdr:to>
    <xdr:cxnSp macro="">
      <xdr:nvCxnSpPr>
        <xdr:cNvPr id="299" name="直線コネクタ 298"/>
        <xdr:cNvCxnSpPr/>
      </xdr:nvCxnSpPr>
      <xdr:spPr>
        <a:xfrm>
          <a:off x="6972300" y="61823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8653</xdr:rowOff>
    </xdr:from>
    <xdr:ext cx="469744" cy="259045"/>
    <xdr:sp macro="" textlink="">
      <xdr:nvSpPr>
        <xdr:cNvPr id="303" name="テキスト ボックス 302"/>
        <xdr:cNvSpPr txBox="1"/>
      </xdr:nvSpPr>
      <xdr:spPr>
        <a:xfrm>
          <a:off x="6737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309" name="楕円 308"/>
        <xdr:cNvSpPr/>
      </xdr:nvSpPr>
      <xdr:spPr>
        <a:xfrm>
          <a:off x="10426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11193</xdr:rowOff>
    </xdr:from>
    <xdr:ext cx="378565" cy="259045"/>
    <xdr:sp macro="" textlink="">
      <xdr:nvSpPr>
        <xdr:cNvPr id="310" name="労働費該当値テキスト"/>
        <xdr:cNvSpPr txBox="1"/>
      </xdr:nvSpPr>
      <xdr:spPr>
        <a:xfrm>
          <a:off x="10528300"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28702</xdr:rowOff>
    </xdr:from>
    <xdr:to>
      <xdr:col>50</xdr:col>
      <xdr:colOff>165100</xdr:colOff>
      <xdr:row>37</xdr:row>
      <xdr:rowOff>130302</xdr:rowOff>
    </xdr:to>
    <xdr:sp macro="" textlink="">
      <xdr:nvSpPr>
        <xdr:cNvPr id="311" name="楕円 310"/>
        <xdr:cNvSpPr/>
      </xdr:nvSpPr>
      <xdr:spPr>
        <a:xfrm>
          <a:off x="9588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312" name="テキスト ボックス 311"/>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70993</xdr:rowOff>
    </xdr:from>
    <xdr:to>
      <xdr:col>46</xdr:col>
      <xdr:colOff>38100</xdr:colOff>
      <xdr:row>39</xdr:row>
      <xdr:rowOff>1143</xdr:rowOff>
    </xdr:to>
    <xdr:sp macro="" textlink="">
      <xdr:nvSpPr>
        <xdr:cNvPr id="313" name="楕円 312"/>
        <xdr:cNvSpPr/>
      </xdr:nvSpPr>
      <xdr:spPr>
        <a:xfrm>
          <a:off x="8699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163720</xdr:rowOff>
    </xdr:from>
    <xdr:ext cx="378565" cy="259045"/>
    <xdr:sp macro="" textlink="">
      <xdr:nvSpPr>
        <xdr:cNvPr id="314" name="テキスト ボックス 313"/>
        <xdr:cNvSpPr txBox="1"/>
      </xdr:nvSpPr>
      <xdr:spPr>
        <a:xfrm>
          <a:off x="8561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155956</xdr:rowOff>
    </xdr:from>
    <xdr:to>
      <xdr:col>41</xdr:col>
      <xdr:colOff>101600</xdr:colOff>
      <xdr:row>37</xdr:row>
      <xdr:rowOff>86106</xdr:rowOff>
    </xdr:to>
    <xdr:sp macro="" textlink="">
      <xdr:nvSpPr>
        <xdr:cNvPr id="315" name="楕円 314"/>
        <xdr:cNvSpPr/>
      </xdr:nvSpPr>
      <xdr:spPr>
        <a:xfrm>
          <a:off x="7810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77233</xdr:rowOff>
    </xdr:from>
    <xdr:ext cx="378565" cy="259045"/>
    <xdr:sp macro="" textlink="">
      <xdr:nvSpPr>
        <xdr:cNvPr id="316" name="テキスト ボックス 315"/>
        <xdr:cNvSpPr txBox="1"/>
      </xdr:nvSpPr>
      <xdr:spPr>
        <a:xfrm>
          <a:off x="7672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130810</xdr:rowOff>
    </xdr:from>
    <xdr:to>
      <xdr:col>36</xdr:col>
      <xdr:colOff>165100</xdr:colOff>
      <xdr:row>36</xdr:row>
      <xdr:rowOff>60960</xdr:rowOff>
    </xdr:to>
    <xdr:sp macro="" textlink="">
      <xdr:nvSpPr>
        <xdr:cNvPr id="317" name="楕円 316"/>
        <xdr:cNvSpPr/>
      </xdr:nvSpPr>
      <xdr:spPr>
        <a:xfrm>
          <a:off x="6921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77487</xdr:rowOff>
    </xdr:from>
    <xdr:ext cx="469744" cy="259045"/>
    <xdr:sp macro="" textlink="">
      <xdr:nvSpPr>
        <xdr:cNvPr id="318" name="テキスト ボックス 317"/>
        <xdr:cNvSpPr txBox="1"/>
      </xdr:nvSpPr>
      <xdr:spPr>
        <a:xfrm>
          <a:off x="6737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65156</xdr:rowOff>
    </xdr:from>
    <xdr:to>
      <xdr:col>55</xdr:col>
      <xdr:colOff>0</xdr:colOff>
      <xdr:row>58</xdr:row>
      <xdr:rowOff>13760</xdr:rowOff>
    </xdr:to>
    <xdr:cxnSp macro="">
      <xdr:nvCxnSpPr>
        <xdr:cNvPr id="347" name="直線コネクタ 346"/>
        <xdr:cNvCxnSpPr/>
      </xdr:nvCxnSpPr>
      <xdr:spPr>
        <a:xfrm>
          <a:off x="9639300" y="9837806"/>
          <a:ext cx="838200" cy="1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65156</xdr:rowOff>
    </xdr:from>
    <xdr:to>
      <xdr:col>50</xdr:col>
      <xdr:colOff>114300</xdr:colOff>
      <xdr:row>58</xdr:row>
      <xdr:rowOff>13601</xdr:rowOff>
    </xdr:to>
    <xdr:cxnSp macro="">
      <xdr:nvCxnSpPr>
        <xdr:cNvPr id="350" name="直線コネクタ 349"/>
        <xdr:cNvCxnSpPr/>
      </xdr:nvCxnSpPr>
      <xdr:spPr>
        <a:xfrm flipV="1">
          <a:off x="8750300" y="9837806"/>
          <a:ext cx="889000" cy="1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120747</xdr:rowOff>
    </xdr:from>
    <xdr:to>
      <xdr:col>45</xdr:col>
      <xdr:colOff>177800</xdr:colOff>
      <xdr:row>58</xdr:row>
      <xdr:rowOff>13601</xdr:rowOff>
    </xdr:to>
    <xdr:cxnSp macro="">
      <xdr:nvCxnSpPr>
        <xdr:cNvPr id="353" name="直線コネクタ 352"/>
        <xdr:cNvCxnSpPr/>
      </xdr:nvCxnSpPr>
      <xdr:spPr>
        <a:xfrm>
          <a:off x="7861300" y="9893397"/>
          <a:ext cx="889000" cy="6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120747</xdr:rowOff>
    </xdr:from>
    <xdr:to>
      <xdr:col>41</xdr:col>
      <xdr:colOff>50800</xdr:colOff>
      <xdr:row>58</xdr:row>
      <xdr:rowOff>67280</xdr:rowOff>
    </xdr:to>
    <xdr:cxnSp macro="">
      <xdr:nvCxnSpPr>
        <xdr:cNvPr id="356" name="直線コネクタ 355"/>
        <xdr:cNvCxnSpPr/>
      </xdr:nvCxnSpPr>
      <xdr:spPr>
        <a:xfrm flipV="1">
          <a:off x="6972300" y="9893397"/>
          <a:ext cx="889000" cy="1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89299</xdr:rowOff>
    </xdr:from>
    <xdr:ext cx="534377" cy="259045"/>
    <xdr:sp macro="" textlink="">
      <xdr:nvSpPr>
        <xdr:cNvPr id="358" name="テキスト ボックス 357"/>
        <xdr:cNvSpPr txBox="1"/>
      </xdr:nvSpPr>
      <xdr:spPr>
        <a:xfrm>
          <a:off x="7594111" y="100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134410</xdr:rowOff>
    </xdr:from>
    <xdr:to>
      <xdr:col>55</xdr:col>
      <xdr:colOff>50800</xdr:colOff>
      <xdr:row>58</xdr:row>
      <xdr:rowOff>64560</xdr:rowOff>
    </xdr:to>
    <xdr:sp macro="" textlink="">
      <xdr:nvSpPr>
        <xdr:cNvPr id="366" name="楕円 365"/>
        <xdr:cNvSpPr/>
      </xdr:nvSpPr>
      <xdr:spPr>
        <a:xfrm>
          <a:off x="10426700" y="99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157287</xdr:rowOff>
    </xdr:from>
    <xdr:ext cx="599010" cy="259045"/>
    <xdr:sp macro="" textlink="">
      <xdr:nvSpPr>
        <xdr:cNvPr id="367" name="農林水産業費該当値テキスト"/>
        <xdr:cNvSpPr txBox="1"/>
      </xdr:nvSpPr>
      <xdr:spPr>
        <a:xfrm>
          <a:off x="10528300" y="975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14356</xdr:rowOff>
    </xdr:from>
    <xdr:to>
      <xdr:col>50</xdr:col>
      <xdr:colOff>165100</xdr:colOff>
      <xdr:row>57</xdr:row>
      <xdr:rowOff>115956</xdr:rowOff>
    </xdr:to>
    <xdr:sp macro="" textlink="">
      <xdr:nvSpPr>
        <xdr:cNvPr id="368" name="楕円 367"/>
        <xdr:cNvSpPr/>
      </xdr:nvSpPr>
      <xdr:spPr>
        <a:xfrm>
          <a:off x="9588500" y="97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132483</xdr:rowOff>
    </xdr:from>
    <xdr:ext cx="599010" cy="259045"/>
    <xdr:sp macro="" textlink="">
      <xdr:nvSpPr>
        <xdr:cNvPr id="369" name="テキスト ボックス 368"/>
        <xdr:cNvSpPr txBox="1"/>
      </xdr:nvSpPr>
      <xdr:spPr>
        <a:xfrm>
          <a:off x="9339795" y="956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134251</xdr:rowOff>
    </xdr:from>
    <xdr:to>
      <xdr:col>46</xdr:col>
      <xdr:colOff>38100</xdr:colOff>
      <xdr:row>58</xdr:row>
      <xdr:rowOff>64401</xdr:rowOff>
    </xdr:to>
    <xdr:sp macro="" textlink="">
      <xdr:nvSpPr>
        <xdr:cNvPr id="370" name="楕円 369"/>
        <xdr:cNvSpPr/>
      </xdr:nvSpPr>
      <xdr:spPr>
        <a:xfrm>
          <a:off x="8699500" y="99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80928</xdr:rowOff>
    </xdr:from>
    <xdr:ext cx="599010" cy="259045"/>
    <xdr:sp macro="" textlink="">
      <xdr:nvSpPr>
        <xdr:cNvPr id="371" name="テキスト ボックス 370"/>
        <xdr:cNvSpPr txBox="1"/>
      </xdr:nvSpPr>
      <xdr:spPr>
        <a:xfrm>
          <a:off x="8450795" y="968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69947</xdr:rowOff>
    </xdr:from>
    <xdr:to>
      <xdr:col>41</xdr:col>
      <xdr:colOff>101600</xdr:colOff>
      <xdr:row>58</xdr:row>
      <xdr:rowOff>97</xdr:rowOff>
    </xdr:to>
    <xdr:sp macro="" textlink="">
      <xdr:nvSpPr>
        <xdr:cNvPr id="372" name="楕円 371"/>
        <xdr:cNvSpPr/>
      </xdr:nvSpPr>
      <xdr:spPr>
        <a:xfrm>
          <a:off x="7810500" y="98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16624</xdr:rowOff>
    </xdr:from>
    <xdr:ext cx="599010" cy="259045"/>
    <xdr:sp macro="" textlink="">
      <xdr:nvSpPr>
        <xdr:cNvPr id="373" name="テキスト ボックス 372"/>
        <xdr:cNvSpPr txBox="1"/>
      </xdr:nvSpPr>
      <xdr:spPr>
        <a:xfrm>
          <a:off x="7561795" y="961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16480</xdr:rowOff>
    </xdr:from>
    <xdr:to>
      <xdr:col>36</xdr:col>
      <xdr:colOff>165100</xdr:colOff>
      <xdr:row>58</xdr:row>
      <xdr:rowOff>118080</xdr:rowOff>
    </xdr:to>
    <xdr:sp macro="" textlink="">
      <xdr:nvSpPr>
        <xdr:cNvPr id="374" name="楕円 373"/>
        <xdr:cNvSpPr/>
      </xdr:nvSpPr>
      <xdr:spPr>
        <a:xfrm>
          <a:off x="6921500" y="9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109207</xdr:rowOff>
    </xdr:from>
    <xdr:ext cx="534377" cy="259045"/>
    <xdr:sp macro="" textlink="">
      <xdr:nvSpPr>
        <xdr:cNvPr id="375" name="テキスト ボックス 374"/>
        <xdr:cNvSpPr txBox="1"/>
      </xdr:nvSpPr>
      <xdr:spPr>
        <a:xfrm>
          <a:off x="6705111" y="100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77155</xdr:rowOff>
    </xdr:from>
    <xdr:to>
      <xdr:col>55</xdr:col>
      <xdr:colOff>0</xdr:colOff>
      <xdr:row>78</xdr:row>
      <xdr:rowOff>114295</xdr:rowOff>
    </xdr:to>
    <xdr:cxnSp macro="">
      <xdr:nvCxnSpPr>
        <xdr:cNvPr id="404" name="直線コネクタ 403"/>
        <xdr:cNvCxnSpPr/>
      </xdr:nvCxnSpPr>
      <xdr:spPr>
        <a:xfrm flipV="1">
          <a:off x="9639300" y="13450255"/>
          <a:ext cx="8382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114295</xdr:rowOff>
    </xdr:from>
    <xdr:to>
      <xdr:col>50</xdr:col>
      <xdr:colOff>114300</xdr:colOff>
      <xdr:row>78</xdr:row>
      <xdr:rowOff>130656</xdr:rowOff>
    </xdr:to>
    <xdr:cxnSp macro="">
      <xdr:nvCxnSpPr>
        <xdr:cNvPr id="407" name="直線コネクタ 406"/>
        <xdr:cNvCxnSpPr/>
      </xdr:nvCxnSpPr>
      <xdr:spPr>
        <a:xfrm flipV="1">
          <a:off x="8750300" y="13487395"/>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88196</xdr:rowOff>
    </xdr:from>
    <xdr:to>
      <xdr:col>45</xdr:col>
      <xdr:colOff>177800</xdr:colOff>
      <xdr:row>78</xdr:row>
      <xdr:rowOff>130656</xdr:rowOff>
    </xdr:to>
    <xdr:cxnSp macro="">
      <xdr:nvCxnSpPr>
        <xdr:cNvPr id="410" name="直線コネクタ 409"/>
        <xdr:cNvCxnSpPr/>
      </xdr:nvCxnSpPr>
      <xdr:spPr>
        <a:xfrm>
          <a:off x="7861300" y="13461296"/>
          <a:ext cx="889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88196</xdr:rowOff>
    </xdr:from>
    <xdr:to>
      <xdr:col>41</xdr:col>
      <xdr:colOff>50800</xdr:colOff>
      <xdr:row>78</xdr:row>
      <xdr:rowOff>105516</xdr:rowOff>
    </xdr:to>
    <xdr:cxnSp macro="">
      <xdr:nvCxnSpPr>
        <xdr:cNvPr id="413" name="直線コネクタ 412"/>
        <xdr:cNvCxnSpPr/>
      </xdr:nvCxnSpPr>
      <xdr:spPr>
        <a:xfrm flipV="1">
          <a:off x="6972300" y="13461296"/>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7" name="テキスト ボックス 416"/>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26355</xdr:rowOff>
    </xdr:from>
    <xdr:to>
      <xdr:col>55</xdr:col>
      <xdr:colOff>50800</xdr:colOff>
      <xdr:row>78</xdr:row>
      <xdr:rowOff>127955</xdr:rowOff>
    </xdr:to>
    <xdr:sp macro="" textlink="">
      <xdr:nvSpPr>
        <xdr:cNvPr id="423" name="楕円 422"/>
        <xdr:cNvSpPr/>
      </xdr:nvSpPr>
      <xdr:spPr>
        <a:xfrm>
          <a:off x="104267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4782</xdr:rowOff>
    </xdr:from>
    <xdr:ext cx="534377" cy="259045"/>
    <xdr:sp macro="" textlink="">
      <xdr:nvSpPr>
        <xdr:cNvPr id="424" name="商工費該当値テキスト"/>
        <xdr:cNvSpPr txBox="1"/>
      </xdr:nvSpPr>
      <xdr:spPr>
        <a:xfrm>
          <a:off x="10528300" y="133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63495</xdr:rowOff>
    </xdr:from>
    <xdr:to>
      <xdr:col>50</xdr:col>
      <xdr:colOff>165100</xdr:colOff>
      <xdr:row>78</xdr:row>
      <xdr:rowOff>165095</xdr:rowOff>
    </xdr:to>
    <xdr:sp macro="" textlink="">
      <xdr:nvSpPr>
        <xdr:cNvPr id="425" name="楕円 424"/>
        <xdr:cNvSpPr/>
      </xdr:nvSpPr>
      <xdr:spPr>
        <a:xfrm>
          <a:off x="9588500" y="134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156222</xdr:rowOff>
    </xdr:from>
    <xdr:ext cx="534377" cy="259045"/>
    <xdr:sp macro="" textlink="">
      <xdr:nvSpPr>
        <xdr:cNvPr id="426" name="テキスト ボックス 425"/>
        <xdr:cNvSpPr txBox="1"/>
      </xdr:nvSpPr>
      <xdr:spPr>
        <a:xfrm>
          <a:off x="9372111" y="135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79856</xdr:rowOff>
    </xdr:from>
    <xdr:to>
      <xdr:col>46</xdr:col>
      <xdr:colOff>38100</xdr:colOff>
      <xdr:row>79</xdr:row>
      <xdr:rowOff>10006</xdr:rowOff>
    </xdr:to>
    <xdr:sp macro="" textlink="">
      <xdr:nvSpPr>
        <xdr:cNvPr id="427" name="楕円 426"/>
        <xdr:cNvSpPr/>
      </xdr:nvSpPr>
      <xdr:spPr>
        <a:xfrm>
          <a:off x="8699500" y="134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1133</xdr:rowOff>
    </xdr:from>
    <xdr:ext cx="534377" cy="259045"/>
    <xdr:sp macro="" textlink="">
      <xdr:nvSpPr>
        <xdr:cNvPr id="428" name="テキスト ボックス 427"/>
        <xdr:cNvSpPr txBox="1"/>
      </xdr:nvSpPr>
      <xdr:spPr>
        <a:xfrm>
          <a:off x="8483111" y="135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37396</xdr:rowOff>
    </xdr:from>
    <xdr:to>
      <xdr:col>41</xdr:col>
      <xdr:colOff>101600</xdr:colOff>
      <xdr:row>78</xdr:row>
      <xdr:rowOff>138996</xdr:rowOff>
    </xdr:to>
    <xdr:sp macro="" textlink="">
      <xdr:nvSpPr>
        <xdr:cNvPr id="429" name="楕円 428"/>
        <xdr:cNvSpPr/>
      </xdr:nvSpPr>
      <xdr:spPr>
        <a:xfrm>
          <a:off x="7810500" y="134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130123</xdr:rowOff>
    </xdr:from>
    <xdr:ext cx="534377" cy="259045"/>
    <xdr:sp macro="" textlink="">
      <xdr:nvSpPr>
        <xdr:cNvPr id="430" name="テキスト ボックス 429"/>
        <xdr:cNvSpPr txBox="1"/>
      </xdr:nvSpPr>
      <xdr:spPr>
        <a:xfrm>
          <a:off x="7594111" y="135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54716</xdr:rowOff>
    </xdr:from>
    <xdr:to>
      <xdr:col>36</xdr:col>
      <xdr:colOff>165100</xdr:colOff>
      <xdr:row>78</xdr:row>
      <xdr:rowOff>156316</xdr:rowOff>
    </xdr:to>
    <xdr:sp macro="" textlink="">
      <xdr:nvSpPr>
        <xdr:cNvPr id="431" name="楕円 430"/>
        <xdr:cNvSpPr/>
      </xdr:nvSpPr>
      <xdr:spPr>
        <a:xfrm>
          <a:off x="6921500" y="134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147443</xdr:rowOff>
    </xdr:from>
    <xdr:ext cx="534377" cy="259045"/>
    <xdr:sp macro="" textlink="">
      <xdr:nvSpPr>
        <xdr:cNvPr id="432" name="テキスト ボックス 431"/>
        <xdr:cNvSpPr txBox="1"/>
      </xdr:nvSpPr>
      <xdr:spPr>
        <a:xfrm>
          <a:off x="6705111" y="135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105611</xdr:rowOff>
    </xdr:from>
    <xdr:to>
      <xdr:col>55</xdr:col>
      <xdr:colOff>0</xdr:colOff>
      <xdr:row>98</xdr:row>
      <xdr:rowOff>108072</xdr:rowOff>
    </xdr:to>
    <xdr:cxnSp macro="">
      <xdr:nvCxnSpPr>
        <xdr:cNvPr id="459" name="直線コネクタ 458"/>
        <xdr:cNvCxnSpPr/>
      </xdr:nvCxnSpPr>
      <xdr:spPr>
        <a:xfrm>
          <a:off x="9639300" y="16907711"/>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105611</xdr:rowOff>
    </xdr:from>
    <xdr:to>
      <xdr:col>50</xdr:col>
      <xdr:colOff>114300</xdr:colOff>
      <xdr:row>98</xdr:row>
      <xdr:rowOff>110722</xdr:rowOff>
    </xdr:to>
    <xdr:cxnSp macro="">
      <xdr:nvCxnSpPr>
        <xdr:cNvPr id="462" name="直線コネクタ 461"/>
        <xdr:cNvCxnSpPr/>
      </xdr:nvCxnSpPr>
      <xdr:spPr>
        <a:xfrm flipV="1">
          <a:off x="8750300" y="16907711"/>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110722</xdr:rowOff>
    </xdr:from>
    <xdr:to>
      <xdr:col>45</xdr:col>
      <xdr:colOff>177800</xdr:colOff>
      <xdr:row>98</xdr:row>
      <xdr:rowOff>112147</xdr:rowOff>
    </xdr:to>
    <xdr:cxnSp macro="">
      <xdr:nvCxnSpPr>
        <xdr:cNvPr id="465" name="直線コネクタ 464"/>
        <xdr:cNvCxnSpPr/>
      </xdr:nvCxnSpPr>
      <xdr:spPr>
        <a:xfrm flipV="1">
          <a:off x="7861300" y="16912822"/>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112147</xdr:rowOff>
    </xdr:from>
    <xdr:to>
      <xdr:col>41</xdr:col>
      <xdr:colOff>50800</xdr:colOff>
      <xdr:row>98</xdr:row>
      <xdr:rowOff>118659</xdr:rowOff>
    </xdr:to>
    <xdr:cxnSp macro="">
      <xdr:nvCxnSpPr>
        <xdr:cNvPr id="468" name="直線コネクタ 467"/>
        <xdr:cNvCxnSpPr/>
      </xdr:nvCxnSpPr>
      <xdr:spPr>
        <a:xfrm flipV="1">
          <a:off x="6972300" y="16914247"/>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57272</xdr:rowOff>
    </xdr:from>
    <xdr:to>
      <xdr:col>55</xdr:col>
      <xdr:colOff>50800</xdr:colOff>
      <xdr:row>98</xdr:row>
      <xdr:rowOff>158872</xdr:rowOff>
    </xdr:to>
    <xdr:sp macro="" textlink="">
      <xdr:nvSpPr>
        <xdr:cNvPr id="478" name="楕円 477"/>
        <xdr:cNvSpPr/>
      </xdr:nvSpPr>
      <xdr:spPr>
        <a:xfrm>
          <a:off x="10426700" y="168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54811</xdr:rowOff>
    </xdr:from>
    <xdr:to>
      <xdr:col>50</xdr:col>
      <xdr:colOff>165100</xdr:colOff>
      <xdr:row>98</xdr:row>
      <xdr:rowOff>156411</xdr:rowOff>
    </xdr:to>
    <xdr:sp macro="" textlink="">
      <xdr:nvSpPr>
        <xdr:cNvPr id="480" name="楕円 479"/>
        <xdr:cNvSpPr/>
      </xdr:nvSpPr>
      <xdr:spPr>
        <a:xfrm>
          <a:off x="9588500" y="168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147538</xdr:rowOff>
    </xdr:from>
    <xdr:ext cx="534377" cy="259045"/>
    <xdr:sp macro="" textlink="">
      <xdr:nvSpPr>
        <xdr:cNvPr id="481" name="テキスト ボックス 480"/>
        <xdr:cNvSpPr txBox="1"/>
      </xdr:nvSpPr>
      <xdr:spPr>
        <a:xfrm>
          <a:off x="9372111" y="169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59922</xdr:rowOff>
    </xdr:from>
    <xdr:to>
      <xdr:col>46</xdr:col>
      <xdr:colOff>38100</xdr:colOff>
      <xdr:row>98</xdr:row>
      <xdr:rowOff>161522</xdr:rowOff>
    </xdr:to>
    <xdr:sp macro="" textlink="">
      <xdr:nvSpPr>
        <xdr:cNvPr id="482" name="楕円 481"/>
        <xdr:cNvSpPr/>
      </xdr:nvSpPr>
      <xdr:spPr>
        <a:xfrm>
          <a:off x="8699500" y="1686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152649</xdr:rowOff>
    </xdr:from>
    <xdr:ext cx="534377" cy="259045"/>
    <xdr:sp macro="" textlink="">
      <xdr:nvSpPr>
        <xdr:cNvPr id="483" name="テキスト ボックス 482"/>
        <xdr:cNvSpPr txBox="1"/>
      </xdr:nvSpPr>
      <xdr:spPr>
        <a:xfrm>
          <a:off x="8483111" y="1695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61347</xdr:rowOff>
    </xdr:from>
    <xdr:to>
      <xdr:col>41</xdr:col>
      <xdr:colOff>101600</xdr:colOff>
      <xdr:row>98</xdr:row>
      <xdr:rowOff>162947</xdr:rowOff>
    </xdr:to>
    <xdr:sp macro="" textlink="">
      <xdr:nvSpPr>
        <xdr:cNvPr id="484" name="楕円 483"/>
        <xdr:cNvSpPr/>
      </xdr:nvSpPr>
      <xdr:spPr>
        <a:xfrm>
          <a:off x="7810500" y="168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154074</xdr:rowOff>
    </xdr:from>
    <xdr:ext cx="534377" cy="259045"/>
    <xdr:sp macro="" textlink="">
      <xdr:nvSpPr>
        <xdr:cNvPr id="485" name="テキスト ボックス 484"/>
        <xdr:cNvSpPr txBox="1"/>
      </xdr:nvSpPr>
      <xdr:spPr>
        <a:xfrm>
          <a:off x="7594111" y="169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67859</xdr:rowOff>
    </xdr:from>
    <xdr:to>
      <xdr:col>36</xdr:col>
      <xdr:colOff>165100</xdr:colOff>
      <xdr:row>98</xdr:row>
      <xdr:rowOff>169459</xdr:rowOff>
    </xdr:to>
    <xdr:sp macro="" textlink="">
      <xdr:nvSpPr>
        <xdr:cNvPr id="486" name="楕円 485"/>
        <xdr:cNvSpPr/>
      </xdr:nvSpPr>
      <xdr:spPr>
        <a:xfrm>
          <a:off x="6921500" y="168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160586</xdr:rowOff>
    </xdr:from>
    <xdr:ext cx="534377" cy="259045"/>
    <xdr:sp macro="" textlink="">
      <xdr:nvSpPr>
        <xdr:cNvPr id="487" name="テキスト ボックス 486"/>
        <xdr:cNvSpPr txBox="1"/>
      </xdr:nvSpPr>
      <xdr:spPr>
        <a:xfrm>
          <a:off x="6705111" y="169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127336</xdr:rowOff>
    </xdr:from>
    <xdr:to>
      <xdr:col>85</xdr:col>
      <xdr:colOff>127000</xdr:colOff>
      <xdr:row>39</xdr:row>
      <xdr:rowOff>7912</xdr:rowOff>
    </xdr:to>
    <xdr:cxnSp macro="">
      <xdr:nvCxnSpPr>
        <xdr:cNvPr id="517" name="直線コネクタ 516"/>
        <xdr:cNvCxnSpPr/>
      </xdr:nvCxnSpPr>
      <xdr:spPr>
        <a:xfrm flipV="1">
          <a:off x="15481300" y="6642436"/>
          <a:ext cx="838200" cy="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144349</xdr:rowOff>
    </xdr:from>
    <xdr:to>
      <xdr:col>81</xdr:col>
      <xdr:colOff>50800</xdr:colOff>
      <xdr:row>39</xdr:row>
      <xdr:rowOff>7912</xdr:rowOff>
    </xdr:to>
    <xdr:cxnSp macro="">
      <xdr:nvCxnSpPr>
        <xdr:cNvPr id="520" name="直線コネクタ 519"/>
        <xdr:cNvCxnSpPr/>
      </xdr:nvCxnSpPr>
      <xdr:spPr>
        <a:xfrm>
          <a:off x="14592300" y="6659449"/>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136233</xdr:rowOff>
    </xdr:from>
    <xdr:to>
      <xdr:col>76</xdr:col>
      <xdr:colOff>114300</xdr:colOff>
      <xdr:row>38</xdr:row>
      <xdr:rowOff>144349</xdr:rowOff>
    </xdr:to>
    <xdr:cxnSp macro="">
      <xdr:nvCxnSpPr>
        <xdr:cNvPr id="523" name="直線コネクタ 522"/>
        <xdr:cNvCxnSpPr/>
      </xdr:nvCxnSpPr>
      <xdr:spPr>
        <a:xfrm>
          <a:off x="13703300" y="6651333"/>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136233</xdr:rowOff>
    </xdr:from>
    <xdr:to>
      <xdr:col>71</xdr:col>
      <xdr:colOff>177800</xdr:colOff>
      <xdr:row>39</xdr:row>
      <xdr:rowOff>10922</xdr:rowOff>
    </xdr:to>
    <xdr:cxnSp macro="">
      <xdr:nvCxnSpPr>
        <xdr:cNvPr id="526" name="直線コネクタ 525"/>
        <xdr:cNvCxnSpPr/>
      </xdr:nvCxnSpPr>
      <xdr:spPr>
        <a:xfrm flipV="1">
          <a:off x="12814300" y="6651333"/>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28" name="テキスト ボックス 527"/>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0" name="テキスト ボックス 529"/>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76536</xdr:rowOff>
    </xdr:from>
    <xdr:to>
      <xdr:col>85</xdr:col>
      <xdr:colOff>177800</xdr:colOff>
      <xdr:row>39</xdr:row>
      <xdr:rowOff>6686</xdr:rowOff>
    </xdr:to>
    <xdr:sp macro="" textlink="">
      <xdr:nvSpPr>
        <xdr:cNvPr id="536" name="楕円 535"/>
        <xdr:cNvSpPr/>
      </xdr:nvSpPr>
      <xdr:spPr>
        <a:xfrm>
          <a:off x="162687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54963</xdr:rowOff>
    </xdr:from>
    <xdr:ext cx="534377" cy="259045"/>
    <xdr:sp macro="" textlink="">
      <xdr:nvSpPr>
        <xdr:cNvPr id="537" name="消防費該当値テキスト"/>
        <xdr:cNvSpPr txBox="1"/>
      </xdr:nvSpPr>
      <xdr:spPr>
        <a:xfrm>
          <a:off x="16370300" y="65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128562</xdr:rowOff>
    </xdr:from>
    <xdr:to>
      <xdr:col>81</xdr:col>
      <xdr:colOff>101600</xdr:colOff>
      <xdr:row>39</xdr:row>
      <xdr:rowOff>58712</xdr:rowOff>
    </xdr:to>
    <xdr:sp macro="" textlink="">
      <xdr:nvSpPr>
        <xdr:cNvPr id="538" name="楕円 537"/>
        <xdr:cNvSpPr/>
      </xdr:nvSpPr>
      <xdr:spPr>
        <a:xfrm>
          <a:off x="15430500" y="6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49839</xdr:rowOff>
    </xdr:from>
    <xdr:ext cx="534377" cy="259045"/>
    <xdr:sp macro="" textlink="">
      <xdr:nvSpPr>
        <xdr:cNvPr id="539" name="テキスト ボックス 538"/>
        <xdr:cNvSpPr txBox="1"/>
      </xdr:nvSpPr>
      <xdr:spPr>
        <a:xfrm>
          <a:off x="15214111" y="67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93549</xdr:rowOff>
    </xdr:from>
    <xdr:to>
      <xdr:col>76</xdr:col>
      <xdr:colOff>165100</xdr:colOff>
      <xdr:row>39</xdr:row>
      <xdr:rowOff>23699</xdr:rowOff>
    </xdr:to>
    <xdr:sp macro="" textlink="">
      <xdr:nvSpPr>
        <xdr:cNvPr id="540" name="楕円 539"/>
        <xdr:cNvSpPr/>
      </xdr:nvSpPr>
      <xdr:spPr>
        <a:xfrm>
          <a:off x="14541500" y="66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14826</xdr:rowOff>
    </xdr:from>
    <xdr:ext cx="534377" cy="259045"/>
    <xdr:sp macro="" textlink="">
      <xdr:nvSpPr>
        <xdr:cNvPr id="541" name="テキスト ボックス 540"/>
        <xdr:cNvSpPr txBox="1"/>
      </xdr:nvSpPr>
      <xdr:spPr>
        <a:xfrm>
          <a:off x="14325111" y="67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85433</xdr:rowOff>
    </xdr:from>
    <xdr:to>
      <xdr:col>72</xdr:col>
      <xdr:colOff>38100</xdr:colOff>
      <xdr:row>39</xdr:row>
      <xdr:rowOff>15583</xdr:rowOff>
    </xdr:to>
    <xdr:sp macro="" textlink="">
      <xdr:nvSpPr>
        <xdr:cNvPr id="542" name="楕円 541"/>
        <xdr:cNvSpPr/>
      </xdr:nvSpPr>
      <xdr:spPr>
        <a:xfrm>
          <a:off x="13652500" y="66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6710</xdr:rowOff>
    </xdr:from>
    <xdr:ext cx="534377" cy="259045"/>
    <xdr:sp macro="" textlink="">
      <xdr:nvSpPr>
        <xdr:cNvPr id="543" name="テキスト ボックス 542"/>
        <xdr:cNvSpPr txBox="1"/>
      </xdr:nvSpPr>
      <xdr:spPr>
        <a:xfrm>
          <a:off x="13436111"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131572</xdr:rowOff>
    </xdr:from>
    <xdr:to>
      <xdr:col>67</xdr:col>
      <xdr:colOff>101600</xdr:colOff>
      <xdr:row>39</xdr:row>
      <xdr:rowOff>61722</xdr:rowOff>
    </xdr:to>
    <xdr:sp macro="" textlink="">
      <xdr:nvSpPr>
        <xdr:cNvPr id="544" name="楕円 543"/>
        <xdr:cNvSpPr/>
      </xdr:nvSpPr>
      <xdr:spPr>
        <a:xfrm>
          <a:off x="12763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52849</xdr:rowOff>
    </xdr:from>
    <xdr:ext cx="534377" cy="259045"/>
    <xdr:sp macro="" textlink="">
      <xdr:nvSpPr>
        <xdr:cNvPr id="545" name="テキスト ボックス 544"/>
        <xdr:cNvSpPr txBox="1"/>
      </xdr:nvSpPr>
      <xdr:spPr>
        <a:xfrm>
          <a:off x="12547111" y="67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24897</xdr:rowOff>
    </xdr:from>
    <xdr:to>
      <xdr:col>85</xdr:col>
      <xdr:colOff>127000</xdr:colOff>
      <xdr:row>57</xdr:row>
      <xdr:rowOff>43711</xdr:rowOff>
    </xdr:to>
    <xdr:cxnSp macro="">
      <xdr:nvCxnSpPr>
        <xdr:cNvPr id="572" name="直線コネクタ 571"/>
        <xdr:cNvCxnSpPr/>
      </xdr:nvCxnSpPr>
      <xdr:spPr>
        <a:xfrm flipV="1">
          <a:off x="15481300" y="9797547"/>
          <a:ext cx="838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150847</xdr:rowOff>
    </xdr:from>
    <xdr:to>
      <xdr:col>81</xdr:col>
      <xdr:colOff>50800</xdr:colOff>
      <xdr:row>57</xdr:row>
      <xdr:rowOff>43711</xdr:rowOff>
    </xdr:to>
    <xdr:cxnSp macro="">
      <xdr:nvCxnSpPr>
        <xdr:cNvPr id="575" name="直線コネクタ 574"/>
        <xdr:cNvCxnSpPr/>
      </xdr:nvCxnSpPr>
      <xdr:spPr>
        <a:xfrm>
          <a:off x="14592300" y="9752047"/>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127488</xdr:rowOff>
    </xdr:from>
    <xdr:to>
      <xdr:col>76</xdr:col>
      <xdr:colOff>114300</xdr:colOff>
      <xdr:row>56</xdr:row>
      <xdr:rowOff>150847</xdr:rowOff>
    </xdr:to>
    <xdr:cxnSp macro="">
      <xdr:nvCxnSpPr>
        <xdr:cNvPr id="578" name="直線コネクタ 577"/>
        <xdr:cNvCxnSpPr/>
      </xdr:nvCxnSpPr>
      <xdr:spPr>
        <a:xfrm>
          <a:off x="13703300" y="9557238"/>
          <a:ext cx="889000" cy="19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127488</xdr:rowOff>
    </xdr:from>
    <xdr:to>
      <xdr:col>71</xdr:col>
      <xdr:colOff>177800</xdr:colOff>
      <xdr:row>56</xdr:row>
      <xdr:rowOff>75418</xdr:rowOff>
    </xdr:to>
    <xdr:cxnSp macro="">
      <xdr:nvCxnSpPr>
        <xdr:cNvPr id="581" name="直線コネクタ 580"/>
        <xdr:cNvCxnSpPr/>
      </xdr:nvCxnSpPr>
      <xdr:spPr>
        <a:xfrm flipV="1">
          <a:off x="12814300" y="9557238"/>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99779</xdr:rowOff>
    </xdr:from>
    <xdr:ext cx="534377" cy="259045"/>
    <xdr:sp macro="" textlink="">
      <xdr:nvSpPr>
        <xdr:cNvPr id="583" name="テキスト ボックス 582"/>
        <xdr:cNvSpPr txBox="1"/>
      </xdr:nvSpPr>
      <xdr:spPr>
        <a:xfrm>
          <a:off x="13436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5" name="テキスト ボックス 584"/>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145547</xdr:rowOff>
    </xdr:from>
    <xdr:to>
      <xdr:col>85</xdr:col>
      <xdr:colOff>177800</xdr:colOff>
      <xdr:row>57</xdr:row>
      <xdr:rowOff>75697</xdr:rowOff>
    </xdr:to>
    <xdr:sp macro="" textlink="">
      <xdr:nvSpPr>
        <xdr:cNvPr id="591" name="楕円 590"/>
        <xdr:cNvSpPr/>
      </xdr:nvSpPr>
      <xdr:spPr>
        <a:xfrm>
          <a:off x="16268700" y="974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123974</xdr:rowOff>
    </xdr:from>
    <xdr:ext cx="534377" cy="259045"/>
    <xdr:sp macro="" textlink="">
      <xdr:nvSpPr>
        <xdr:cNvPr id="592" name="教育費該当値テキスト"/>
        <xdr:cNvSpPr txBox="1"/>
      </xdr:nvSpPr>
      <xdr:spPr>
        <a:xfrm>
          <a:off x="16370300" y="97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164361</xdr:rowOff>
    </xdr:from>
    <xdr:to>
      <xdr:col>81</xdr:col>
      <xdr:colOff>101600</xdr:colOff>
      <xdr:row>57</xdr:row>
      <xdr:rowOff>94511</xdr:rowOff>
    </xdr:to>
    <xdr:sp macro="" textlink="">
      <xdr:nvSpPr>
        <xdr:cNvPr id="593" name="楕円 592"/>
        <xdr:cNvSpPr/>
      </xdr:nvSpPr>
      <xdr:spPr>
        <a:xfrm>
          <a:off x="15430500" y="97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85638</xdr:rowOff>
    </xdr:from>
    <xdr:ext cx="534377" cy="259045"/>
    <xdr:sp macro="" textlink="">
      <xdr:nvSpPr>
        <xdr:cNvPr id="594" name="テキスト ボックス 593"/>
        <xdr:cNvSpPr txBox="1"/>
      </xdr:nvSpPr>
      <xdr:spPr>
        <a:xfrm>
          <a:off x="15214111" y="985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100047</xdr:rowOff>
    </xdr:from>
    <xdr:to>
      <xdr:col>76</xdr:col>
      <xdr:colOff>165100</xdr:colOff>
      <xdr:row>57</xdr:row>
      <xdr:rowOff>30197</xdr:rowOff>
    </xdr:to>
    <xdr:sp macro="" textlink="">
      <xdr:nvSpPr>
        <xdr:cNvPr id="595" name="楕円 594"/>
        <xdr:cNvSpPr/>
      </xdr:nvSpPr>
      <xdr:spPr>
        <a:xfrm>
          <a:off x="14541500" y="97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21324</xdr:rowOff>
    </xdr:from>
    <xdr:ext cx="534377" cy="259045"/>
    <xdr:sp macro="" textlink="">
      <xdr:nvSpPr>
        <xdr:cNvPr id="596" name="テキスト ボックス 595"/>
        <xdr:cNvSpPr txBox="1"/>
      </xdr:nvSpPr>
      <xdr:spPr>
        <a:xfrm>
          <a:off x="14325111" y="97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76688</xdr:rowOff>
    </xdr:from>
    <xdr:to>
      <xdr:col>72</xdr:col>
      <xdr:colOff>38100</xdr:colOff>
      <xdr:row>56</xdr:row>
      <xdr:rowOff>6838</xdr:rowOff>
    </xdr:to>
    <xdr:sp macro="" textlink="">
      <xdr:nvSpPr>
        <xdr:cNvPr id="597" name="楕円 596"/>
        <xdr:cNvSpPr/>
      </xdr:nvSpPr>
      <xdr:spPr>
        <a:xfrm>
          <a:off x="13652500" y="95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23365</xdr:rowOff>
    </xdr:from>
    <xdr:ext cx="599010" cy="259045"/>
    <xdr:sp macro="" textlink="">
      <xdr:nvSpPr>
        <xdr:cNvPr id="598" name="テキスト ボックス 597"/>
        <xdr:cNvSpPr txBox="1"/>
      </xdr:nvSpPr>
      <xdr:spPr>
        <a:xfrm>
          <a:off x="13403795" y="928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24618</xdr:rowOff>
    </xdr:from>
    <xdr:to>
      <xdr:col>67</xdr:col>
      <xdr:colOff>101600</xdr:colOff>
      <xdr:row>56</xdr:row>
      <xdr:rowOff>126218</xdr:rowOff>
    </xdr:to>
    <xdr:sp macro="" textlink="">
      <xdr:nvSpPr>
        <xdr:cNvPr id="599" name="楕円 598"/>
        <xdr:cNvSpPr/>
      </xdr:nvSpPr>
      <xdr:spPr>
        <a:xfrm>
          <a:off x="12763500" y="96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117345</xdr:rowOff>
    </xdr:from>
    <xdr:ext cx="534377" cy="259045"/>
    <xdr:sp macro="" textlink="">
      <xdr:nvSpPr>
        <xdr:cNvPr id="600" name="テキスト ボックス 599"/>
        <xdr:cNvSpPr txBox="1"/>
      </xdr:nvSpPr>
      <xdr:spPr>
        <a:xfrm>
          <a:off x="12547111" y="97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131045</xdr:rowOff>
    </xdr:from>
    <xdr:to>
      <xdr:col>85</xdr:col>
      <xdr:colOff>127000</xdr:colOff>
      <xdr:row>78</xdr:row>
      <xdr:rowOff>138528</xdr:rowOff>
    </xdr:to>
    <xdr:cxnSp macro="">
      <xdr:nvCxnSpPr>
        <xdr:cNvPr id="627" name="直線コネクタ 626"/>
        <xdr:cNvCxnSpPr/>
      </xdr:nvCxnSpPr>
      <xdr:spPr>
        <a:xfrm>
          <a:off x="15481300" y="13504145"/>
          <a:ext cx="8382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122007</xdr:rowOff>
    </xdr:from>
    <xdr:to>
      <xdr:col>81</xdr:col>
      <xdr:colOff>50800</xdr:colOff>
      <xdr:row>78</xdr:row>
      <xdr:rowOff>131045</xdr:rowOff>
    </xdr:to>
    <xdr:cxnSp macro="">
      <xdr:nvCxnSpPr>
        <xdr:cNvPr id="630" name="直線コネクタ 629"/>
        <xdr:cNvCxnSpPr/>
      </xdr:nvCxnSpPr>
      <xdr:spPr>
        <a:xfrm>
          <a:off x="14592300" y="13495107"/>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115137</xdr:rowOff>
    </xdr:from>
    <xdr:to>
      <xdr:col>76</xdr:col>
      <xdr:colOff>114300</xdr:colOff>
      <xdr:row>78</xdr:row>
      <xdr:rowOff>122007</xdr:rowOff>
    </xdr:to>
    <xdr:cxnSp macro="">
      <xdr:nvCxnSpPr>
        <xdr:cNvPr id="633" name="直線コネクタ 632"/>
        <xdr:cNvCxnSpPr/>
      </xdr:nvCxnSpPr>
      <xdr:spPr>
        <a:xfrm>
          <a:off x="13703300" y="13488237"/>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115137</xdr:rowOff>
    </xdr:from>
    <xdr:to>
      <xdr:col>71</xdr:col>
      <xdr:colOff>177800</xdr:colOff>
      <xdr:row>78</xdr:row>
      <xdr:rowOff>124526</xdr:rowOff>
    </xdr:to>
    <xdr:cxnSp macro="">
      <xdr:nvCxnSpPr>
        <xdr:cNvPr id="636" name="直線コネクタ 635"/>
        <xdr:cNvCxnSpPr/>
      </xdr:nvCxnSpPr>
      <xdr:spPr>
        <a:xfrm flipV="1">
          <a:off x="12814300" y="13488237"/>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40" name="テキスト ボックス 639"/>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87728</xdr:rowOff>
    </xdr:from>
    <xdr:to>
      <xdr:col>85</xdr:col>
      <xdr:colOff>177800</xdr:colOff>
      <xdr:row>79</xdr:row>
      <xdr:rowOff>17878</xdr:rowOff>
    </xdr:to>
    <xdr:sp macro="" textlink="">
      <xdr:nvSpPr>
        <xdr:cNvPr id="646" name="楕円 645"/>
        <xdr:cNvSpPr/>
      </xdr:nvSpPr>
      <xdr:spPr>
        <a:xfrm>
          <a:off x="16268700" y="13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378565" cy="259045"/>
    <xdr:sp macro="" textlink="">
      <xdr:nvSpPr>
        <xdr:cNvPr id="647" name="災害復旧費該当値テキスト"/>
        <xdr:cNvSpPr txBox="1"/>
      </xdr:nvSpPr>
      <xdr:spPr>
        <a:xfrm>
          <a:off x="16370300" y="1341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80245</xdr:rowOff>
    </xdr:from>
    <xdr:to>
      <xdr:col>81</xdr:col>
      <xdr:colOff>101600</xdr:colOff>
      <xdr:row>79</xdr:row>
      <xdr:rowOff>10395</xdr:rowOff>
    </xdr:to>
    <xdr:sp macro="" textlink="">
      <xdr:nvSpPr>
        <xdr:cNvPr id="648" name="楕円 647"/>
        <xdr:cNvSpPr/>
      </xdr:nvSpPr>
      <xdr:spPr>
        <a:xfrm>
          <a:off x="15430500" y="134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1522</xdr:rowOff>
    </xdr:from>
    <xdr:ext cx="469744" cy="259045"/>
    <xdr:sp macro="" textlink="">
      <xdr:nvSpPr>
        <xdr:cNvPr id="649" name="テキスト ボックス 648"/>
        <xdr:cNvSpPr txBox="1"/>
      </xdr:nvSpPr>
      <xdr:spPr>
        <a:xfrm>
          <a:off x="15246428" y="135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71207</xdr:rowOff>
    </xdr:from>
    <xdr:to>
      <xdr:col>76</xdr:col>
      <xdr:colOff>165100</xdr:colOff>
      <xdr:row>79</xdr:row>
      <xdr:rowOff>1357</xdr:rowOff>
    </xdr:to>
    <xdr:sp macro="" textlink="">
      <xdr:nvSpPr>
        <xdr:cNvPr id="650" name="楕円 649"/>
        <xdr:cNvSpPr/>
      </xdr:nvSpPr>
      <xdr:spPr>
        <a:xfrm>
          <a:off x="145415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163934</xdr:rowOff>
    </xdr:from>
    <xdr:ext cx="469744" cy="259045"/>
    <xdr:sp macro="" textlink="">
      <xdr:nvSpPr>
        <xdr:cNvPr id="651" name="テキスト ボックス 650"/>
        <xdr:cNvSpPr txBox="1"/>
      </xdr:nvSpPr>
      <xdr:spPr>
        <a:xfrm>
          <a:off x="14357428" y="13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64337</xdr:rowOff>
    </xdr:from>
    <xdr:to>
      <xdr:col>72</xdr:col>
      <xdr:colOff>38100</xdr:colOff>
      <xdr:row>78</xdr:row>
      <xdr:rowOff>165937</xdr:rowOff>
    </xdr:to>
    <xdr:sp macro="" textlink="">
      <xdr:nvSpPr>
        <xdr:cNvPr id="652" name="楕円 651"/>
        <xdr:cNvSpPr/>
      </xdr:nvSpPr>
      <xdr:spPr>
        <a:xfrm>
          <a:off x="13652500" y="134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157064</xdr:rowOff>
    </xdr:from>
    <xdr:ext cx="534377" cy="259045"/>
    <xdr:sp macro="" textlink="">
      <xdr:nvSpPr>
        <xdr:cNvPr id="653" name="テキスト ボックス 652"/>
        <xdr:cNvSpPr txBox="1"/>
      </xdr:nvSpPr>
      <xdr:spPr>
        <a:xfrm>
          <a:off x="13436111" y="135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73726</xdr:rowOff>
    </xdr:from>
    <xdr:to>
      <xdr:col>67</xdr:col>
      <xdr:colOff>101600</xdr:colOff>
      <xdr:row>79</xdr:row>
      <xdr:rowOff>3876</xdr:rowOff>
    </xdr:to>
    <xdr:sp macro="" textlink="">
      <xdr:nvSpPr>
        <xdr:cNvPr id="654" name="楕円 653"/>
        <xdr:cNvSpPr/>
      </xdr:nvSpPr>
      <xdr:spPr>
        <a:xfrm>
          <a:off x="12763500" y="134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20403</xdr:rowOff>
    </xdr:from>
    <xdr:ext cx="469744" cy="259045"/>
    <xdr:sp macro="" textlink="">
      <xdr:nvSpPr>
        <xdr:cNvPr id="655" name="テキスト ボックス 654"/>
        <xdr:cNvSpPr txBox="1"/>
      </xdr:nvSpPr>
      <xdr:spPr>
        <a:xfrm>
          <a:off x="12579428" y="1322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161367</xdr:rowOff>
    </xdr:from>
    <xdr:to>
      <xdr:col>85</xdr:col>
      <xdr:colOff>127000</xdr:colOff>
      <xdr:row>97</xdr:row>
      <xdr:rowOff>11117</xdr:rowOff>
    </xdr:to>
    <xdr:cxnSp macro="">
      <xdr:nvCxnSpPr>
        <xdr:cNvPr id="682" name="直線コネクタ 681"/>
        <xdr:cNvCxnSpPr/>
      </xdr:nvCxnSpPr>
      <xdr:spPr>
        <a:xfrm flipV="1">
          <a:off x="15481300" y="16620567"/>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10953</xdr:rowOff>
    </xdr:from>
    <xdr:to>
      <xdr:col>81</xdr:col>
      <xdr:colOff>50800</xdr:colOff>
      <xdr:row>97</xdr:row>
      <xdr:rowOff>11117</xdr:rowOff>
    </xdr:to>
    <xdr:cxnSp macro="">
      <xdr:nvCxnSpPr>
        <xdr:cNvPr id="685" name="直線コネクタ 684"/>
        <xdr:cNvCxnSpPr/>
      </xdr:nvCxnSpPr>
      <xdr:spPr>
        <a:xfrm>
          <a:off x="14592300" y="1664160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1918</xdr:rowOff>
    </xdr:from>
    <xdr:to>
      <xdr:col>76</xdr:col>
      <xdr:colOff>114300</xdr:colOff>
      <xdr:row>97</xdr:row>
      <xdr:rowOff>10953</xdr:rowOff>
    </xdr:to>
    <xdr:cxnSp macro="">
      <xdr:nvCxnSpPr>
        <xdr:cNvPr id="688" name="直線コネクタ 687"/>
        <xdr:cNvCxnSpPr/>
      </xdr:nvCxnSpPr>
      <xdr:spPr>
        <a:xfrm>
          <a:off x="13703300" y="1663256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169743</xdr:rowOff>
    </xdr:from>
    <xdr:to>
      <xdr:col>71</xdr:col>
      <xdr:colOff>177800</xdr:colOff>
      <xdr:row>97</xdr:row>
      <xdr:rowOff>1918</xdr:rowOff>
    </xdr:to>
    <xdr:cxnSp macro="">
      <xdr:nvCxnSpPr>
        <xdr:cNvPr id="691" name="直線コネクタ 690"/>
        <xdr:cNvCxnSpPr/>
      </xdr:nvCxnSpPr>
      <xdr:spPr>
        <a:xfrm>
          <a:off x="12814300" y="1662894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110567</xdr:rowOff>
    </xdr:from>
    <xdr:to>
      <xdr:col>85</xdr:col>
      <xdr:colOff>177800</xdr:colOff>
      <xdr:row>97</xdr:row>
      <xdr:rowOff>40717</xdr:rowOff>
    </xdr:to>
    <xdr:sp macro="" textlink="">
      <xdr:nvSpPr>
        <xdr:cNvPr id="701" name="楕円 700"/>
        <xdr:cNvSpPr/>
      </xdr:nvSpPr>
      <xdr:spPr>
        <a:xfrm>
          <a:off x="16268700" y="165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133444</xdr:rowOff>
    </xdr:from>
    <xdr:ext cx="534377" cy="259045"/>
    <xdr:sp macro="" textlink="">
      <xdr:nvSpPr>
        <xdr:cNvPr id="702" name="公債費該当値テキスト"/>
        <xdr:cNvSpPr txBox="1"/>
      </xdr:nvSpPr>
      <xdr:spPr>
        <a:xfrm>
          <a:off x="16370300" y="164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131767</xdr:rowOff>
    </xdr:from>
    <xdr:to>
      <xdr:col>81</xdr:col>
      <xdr:colOff>101600</xdr:colOff>
      <xdr:row>97</xdr:row>
      <xdr:rowOff>61917</xdr:rowOff>
    </xdr:to>
    <xdr:sp macro="" textlink="">
      <xdr:nvSpPr>
        <xdr:cNvPr id="703" name="楕円 702"/>
        <xdr:cNvSpPr/>
      </xdr:nvSpPr>
      <xdr:spPr>
        <a:xfrm>
          <a:off x="15430500" y="165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53044</xdr:rowOff>
    </xdr:from>
    <xdr:ext cx="534377" cy="259045"/>
    <xdr:sp macro="" textlink="">
      <xdr:nvSpPr>
        <xdr:cNvPr id="704" name="テキスト ボックス 703"/>
        <xdr:cNvSpPr txBox="1"/>
      </xdr:nvSpPr>
      <xdr:spPr>
        <a:xfrm>
          <a:off x="15214111" y="166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131603</xdr:rowOff>
    </xdr:from>
    <xdr:to>
      <xdr:col>76</xdr:col>
      <xdr:colOff>165100</xdr:colOff>
      <xdr:row>97</xdr:row>
      <xdr:rowOff>61753</xdr:rowOff>
    </xdr:to>
    <xdr:sp macro="" textlink="">
      <xdr:nvSpPr>
        <xdr:cNvPr id="705" name="楕円 704"/>
        <xdr:cNvSpPr/>
      </xdr:nvSpPr>
      <xdr:spPr>
        <a:xfrm>
          <a:off x="14541500" y="165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52880</xdr:rowOff>
    </xdr:from>
    <xdr:ext cx="534377" cy="259045"/>
    <xdr:sp macro="" textlink="">
      <xdr:nvSpPr>
        <xdr:cNvPr id="706" name="テキスト ボックス 705"/>
        <xdr:cNvSpPr txBox="1"/>
      </xdr:nvSpPr>
      <xdr:spPr>
        <a:xfrm>
          <a:off x="14325111" y="166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122568</xdr:rowOff>
    </xdr:from>
    <xdr:to>
      <xdr:col>72</xdr:col>
      <xdr:colOff>38100</xdr:colOff>
      <xdr:row>97</xdr:row>
      <xdr:rowOff>52718</xdr:rowOff>
    </xdr:to>
    <xdr:sp macro="" textlink="">
      <xdr:nvSpPr>
        <xdr:cNvPr id="707" name="楕円 706"/>
        <xdr:cNvSpPr/>
      </xdr:nvSpPr>
      <xdr:spPr>
        <a:xfrm>
          <a:off x="13652500" y="165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43845</xdr:rowOff>
    </xdr:from>
    <xdr:ext cx="534377" cy="259045"/>
    <xdr:sp macro="" textlink="">
      <xdr:nvSpPr>
        <xdr:cNvPr id="708" name="テキスト ボックス 707"/>
        <xdr:cNvSpPr txBox="1"/>
      </xdr:nvSpPr>
      <xdr:spPr>
        <a:xfrm>
          <a:off x="13436111" y="166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118943</xdr:rowOff>
    </xdr:from>
    <xdr:to>
      <xdr:col>67</xdr:col>
      <xdr:colOff>101600</xdr:colOff>
      <xdr:row>97</xdr:row>
      <xdr:rowOff>49093</xdr:rowOff>
    </xdr:to>
    <xdr:sp macro="" textlink="">
      <xdr:nvSpPr>
        <xdr:cNvPr id="709" name="楕円 708"/>
        <xdr:cNvSpPr/>
      </xdr:nvSpPr>
      <xdr:spPr>
        <a:xfrm>
          <a:off x="12763500" y="165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40220</xdr:rowOff>
    </xdr:from>
    <xdr:ext cx="534377" cy="259045"/>
    <xdr:sp macro="" textlink="">
      <xdr:nvSpPr>
        <xdr:cNvPr id="710" name="テキスト ボックス 709"/>
        <xdr:cNvSpPr txBox="1"/>
      </xdr:nvSpPr>
      <xdr:spPr>
        <a:xfrm>
          <a:off x="12547111" y="166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住民一人あたりのコストは主に民生費、農林水産業費において類似団体平均を上回っている。民生費はこども園新築事業による。農林水産業費はふくしま森林再生事業などによる。全体的に今後も高コストが見込まれるため注視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大きく上回っており、不測の事態に対応できる備えが整っていると思われる。しかしながら、今後実施予定の大規模事業や災害対応等により歳入不足があれば取り崩すことも考えられるため、注視が必要である。</a:t>
          </a:r>
        </a:p>
        <a:p>
          <a:r>
            <a:rPr kumimoji="1" lang="ja-JP" altLang="en-US" sz="1200">
              <a:latin typeface="ＭＳ ゴシック" pitchFamily="49" charset="-128"/>
              <a:ea typeface="ＭＳ ゴシック" pitchFamily="49" charset="-128"/>
            </a:rPr>
            <a:t>　実質収支比率は、平成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年度にかけて</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％で推移しており、今後も同様の状態で推移すると考えられる。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実質単年度収支は、繰越事業の増加や基金の取崩等により昨年度はマイナスとなった。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各会計において赤字額は出ていない。特別会計においては、一般会計等からの繰出金（基準外繰出し）により賄っているところが大きいため、特別会計内においての収入確保、歳出削減に努める。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4"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6393628</v>
      </c>
      <c r="BO4" s="423"/>
      <c r="BP4" s="423"/>
      <c r="BQ4" s="423"/>
      <c r="BR4" s="423"/>
      <c r="BS4" s="423"/>
      <c r="BT4" s="423"/>
      <c r="BU4" s="424"/>
      <c r="BV4" s="422">
        <v>6573785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3.2</v>
      </c>
      <c r="CU4" s="604"/>
      <c r="CV4" s="604"/>
      <c r="CW4" s="604"/>
      <c r="CX4" s="604"/>
      <c r="CY4" s="604"/>
      <c r="CZ4" s="604"/>
      <c r="DA4" s="605"/>
      <c r="DB4" s="603">
        <v>4.5999999999999996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6124148</v>
      </c>
      <c r="BO5" s="428"/>
      <c r="BP5" s="428"/>
      <c r="BQ5" s="428"/>
      <c r="BR5" s="428"/>
      <c r="BS5" s="428"/>
      <c r="BT5" s="428"/>
      <c r="BU5" s="429"/>
      <c r="BV5" s="427">
        <v>6301466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91.5</v>
      </c>
      <c r="CU5" s="398"/>
      <c r="CV5" s="398"/>
      <c r="CW5" s="398"/>
      <c r="CX5" s="398"/>
      <c r="CY5" s="398"/>
      <c r="CZ5" s="398"/>
      <c r="DA5" s="399"/>
      <c r="DB5" s="397">
        <v>89.2</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269480</v>
      </c>
      <c r="BO6" s="428"/>
      <c r="BP6" s="428"/>
      <c r="BQ6" s="428"/>
      <c r="BR6" s="428"/>
      <c r="BS6" s="428"/>
      <c r="BT6" s="428"/>
      <c r="BU6" s="429"/>
      <c r="BV6" s="427">
        <v>272319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95.6</v>
      </c>
      <c r="CU6" s="578"/>
      <c r="CV6" s="578"/>
      <c r="CW6" s="578"/>
      <c r="CX6" s="578"/>
      <c r="CY6" s="578"/>
      <c r="CZ6" s="578"/>
      <c r="DA6" s="579"/>
      <c r="DB6" s="577">
        <v>93.2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157043</v>
      </c>
      <c r="BO7" s="428"/>
      <c r="BP7" s="428"/>
      <c r="BQ7" s="428"/>
      <c r="BR7" s="428"/>
      <c r="BS7" s="428"/>
      <c r="BT7" s="428"/>
      <c r="BU7" s="429"/>
      <c r="BV7" s="427">
        <v>110626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3510397</v>
      </c>
      <c r="CU7" s="428"/>
      <c r="CV7" s="428"/>
      <c r="CW7" s="428"/>
      <c r="CX7" s="428"/>
      <c r="CY7" s="428"/>
      <c r="CZ7" s="428"/>
      <c r="DA7" s="429"/>
      <c r="DB7" s="427">
        <v>3540339</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112437</v>
      </c>
      <c r="BO8" s="428"/>
      <c r="BP8" s="428"/>
      <c r="BQ8" s="428"/>
      <c r="BR8" s="428"/>
      <c r="BS8" s="428"/>
      <c r="BT8" s="428"/>
      <c r="BU8" s="429"/>
      <c r="BV8" s="427">
        <v>161693</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0.28999999999999998</v>
      </c>
      <c r="CU8" s="541"/>
      <c r="CV8" s="541"/>
      <c r="CW8" s="541"/>
      <c r="CX8" s="541"/>
      <c r="CY8" s="541"/>
      <c r="CZ8" s="541"/>
      <c r="DA8" s="542"/>
      <c r="DB8" s="540">
        <v>0.28000000000000003</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9157</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-49256</v>
      </c>
      <c r="BO9" s="428"/>
      <c r="BP9" s="428"/>
      <c r="BQ9" s="428"/>
      <c r="BR9" s="428"/>
      <c r="BS9" s="428"/>
      <c r="BT9" s="428"/>
      <c r="BU9" s="429"/>
      <c r="BV9" s="427">
        <v>14646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14.3</v>
      </c>
      <c r="CU9" s="398"/>
      <c r="CV9" s="398"/>
      <c r="CW9" s="398"/>
      <c r="CX9" s="398"/>
      <c r="CY9" s="398"/>
      <c r="CZ9" s="398"/>
      <c r="DA9" s="399"/>
      <c r="DB9" s="397">
        <v>13.6</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9884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99080</v>
      </c>
      <c r="BO10" s="428"/>
      <c r="BP10" s="428"/>
      <c r="BQ10" s="428"/>
      <c r="BR10" s="428"/>
      <c r="BS10" s="428"/>
      <c r="BT10" s="428"/>
      <c r="BU10" s="429"/>
      <c r="BV10" s="427">
        <v>73779</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8781</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100000</v>
      </c>
      <c r="BO12" s="428"/>
      <c r="BP12" s="428"/>
      <c r="BQ12" s="428"/>
      <c r="BR12" s="428"/>
      <c r="BS12" s="428"/>
      <c r="BT12" s="428"/>
      <c r="BU12" s="429"/>
      <c r="BV12" s="427">
        <v>70000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8703</v>
      </c>
      <c r="S13" s="531"/>
      <c r="T13" s="531"/>
      <c r="U13" s="531"/>
      <c r="V13" s="532"/>
      <c r="W13" s="518" t="s">
        <v>140</v>
      </c>
      <c r="X13" s="440"/>
      <c r="Y13" s="440"/>
      <c r="Z13" s="440"/>
      <c r="AA13" s="440"/>
      <c r="AB13" s="441"/>
      <c r="AC13" s="403">
        <v>837</v>
      </c>
      <c r="AD13" s="404"/>
      <c r="AE13" s="404"/>
      <c r="AF13" s="404"/>
      <c r="AG13" s="405"/>
      <c r="AH13" s="403">
        <v>742</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-50176</v>
      </c>
      <c r="BO13" s="428"/>
      <c r="BP13" s="428"/>
      <c r="BQ13" s="428"/>
      <c r="BR13" s="428"/>
      <c r="BS13" s="428"/>
      <c r="BT13" s="428"/>
      <c r="BU13" s="429"/>
      <c r="BV13" s="427">
        <v>18425</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7.1</v>
      </c>
      <c r="CU13" s="398"/>
      <c r="CV13" s="398"/>
      <c r="CW13" s="398"/>
      <c r="CX13" s="398"/>
      <c r="CY13" s="398"/>
      <c r="CZ13" s="398"/>
      <c r="DA13" s="399"/>
      <c r="DB13" s="397">
        <v>6.8</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9004</v>
      </c>
      <c r="S14" s="531"/>
      <c r="T14" s="531"/>
      <c r="U14" s="531"/>
      <c r="V14" s="532"/>
      <c r="W14" s="533"/>
      <c r="X14" s="443"/>
      <c r="Y14" s="443"/>
      <c r="Z14" s="443"/>
      <c r="AA14" s="443"/>
      <c r="AB14" s="444"/>
      <c r="AC14" s="523">
        <v>17.7</v>
      </c>
      <c r="AD14" s="524"/>
      <c r="AE14" s="524"/>
      <c r="AF14" s="524"/>
      <c r="AG14" s="525"/>
      <c r="AH14" s="523">
        <v>16.2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10.8</v>
      </c>
      <c r="CU14" s="535"/>
      <c r="CV14" s="535"/>
      <c r="CW14" s="535"/>
      <c r="CX14" s="535"/>
      <c r="CY14" s="535"/>
      <c r="CZ14" s="535"/>
      <c r="DA14" s="536"/>
      <c r="DB14" s="534">
        <v>8.1</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139</v>
      </c>
      <c r="N15" s="528"/>
      <c r="O15" s="528"/>
      <c r="P15" s="528"/>
      <c r="Q15" s="529"/>
      <c r="R15" s="530">
        <v>8921</v>
      </c>
      <c r="S15" s="531"/>
      <c r="T15" s="531"/>
      <c r="U15" s="531"/>
      <c r="V15" s="532"/>
      <c r="W15" s="518" t="s">
        <v>147</v>
      </c>
      <c r="X15" s="440"/>
      <c r="Y15" s="440"/>
      <c r="Z15" s="440"/>
      <c r="AA15" s="440"/>
      <c r="AB15" s="441"/>
      <c r="AC15" s="403">
        <v>1705</v>
      </c>
      <c r="AD15" s="404"/>
      <c r="AE15" s="404"/>
      <c r="AF15" s="404"/>
      <c r="AG15" s="405"/>
      <c r="AH15" s="403">
        <v>1669</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911541</v>
      </c>
      <c r="BO15" s="423"/>
      <c r="BP15" s="423"/>
      <c r="BQ15" s="423"/>
      <c r="BR15" s="423"/>
      <c r="BS15" s="423"/>
      <c r="BT15" s="423"/>
      <c r="BU15" s="424"/>
      <c r="BV15" s="422">
        <v>899992</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36.1</v>
      </c>
      <c r="AD16" s="524"/>
      <c r="AE16" s="524"/>
      <c r="AF16" s="524"/>
      <c r="AG16" s="525"/>
      <c r="AH16" s="523">
        <v>36.299999999999997</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3117913</v>
      </c>
      <c r="BO16" s="428"/>
      <c r="BP16" s="428"/>
      <c r="BQ16" s="428"/>
      <c r="BR16" s="428"/>
      <c r="BS16" s="428"/>
      <c r="BT16" s="428"/>
      <c r="BU16" s="429"/>
      <c r="BV16" s="427">
        <v>3150546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2175</v>
      </c>
      <c r="AD17" s="404"/>
      <c r="AE17" s="404"/>
      <c r="AF17" s="404"/>
      <c r="AG17" s="405"/>
      <c r="AH17" s="403">
        <v>2181</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1153011</v>
      </c>
      <c r="BO17" s="428"/>
      <c r="BP17" s="428"/>
      <c r="BQ17" s="428"/>
      <c r="BR17" s="428"/>
      <c r="BS17" s="428"/>
      <c r="BT17" s="428"/>
      <c r="BU17" s="429"/>
      <c r="BV17" s="427">
        <v>1138700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211.41</v>
      </c>
      <c r="M18" s="492"/>
      <c r="N18" s="492"/>
      <c r="O18" s="492"/>
      <c r="P18" s="492"/>
      <c r="Q18" s="492"/>
      <c r="R18" s="493"/>
      <c r="S18" s="493"/>
      <c r="T18" s="493"/>
      <c r="U18" s="493"/>
      <c r="V18" s="494"/>
      <c r="W18" s="508"/>
      <c r="X18" s="509"/>
      <c r="Y18" s="509"/>
      <c r="Z18" s="509"/>
      <c r="AA18" s="509"/>
      <c r="AB18" s="519"/>
      <c r="AC18" s="391">
        <v>46.1</v>
      </c>
      <c r="AD18" s="392"/>
      <c r="AE18" s="392"/>
      <c r="AF18" s="392"/>
      <c r="AG18" s="495"/>
      <c r="AH18" s="391">
        <v>47.5</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3236294</v>
      </c>
      <c r="BO18" s="428"/>
      <c r="BP18" s="428"/>
      <c r="BQ18" s="428"/>
      <c r="BR18" s="428"/>
      <c r="BS18" s="428"/>
      <c r="BT18" s="428"/>
      <c r="BU18" s="429"/>
      <c r="BV18" s="427">
        <v>3186487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43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4252007</v>
      </c>
      <c r="BO19" s="428"/>
      <c r="BP19" s="428"/>
      <c r="BQ19" s="428"/>
      <c r="BR19" s="428"/>
      <c r="BS19" s="428"/>
      <c r="BT19" s="428"/>
      <c r="BU19" s="429"/>
      <c r="BV19" s="427">
        <v>4240967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3043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5935280</v>
      </c>
      <c r="BO23" s="428"/>
      <c r="BP23" s="428"/>
      <c r="BQ23" s="428"/>
      <c r="BR23" s="428"/>
      <c r="BS23" s="428"/>
      <c r="BT23" s="428"/>
      <c r="BU23" s="429"/>
      <c r="BV23" s="427">
        <v>5728773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7800</v>
      </c>
      <c r="R24" s="404"/>
      <c r="S24" s="404"/>
      <c r="T24" s="404"/>
      <c r="U24" s="404"/>
      <c r="V24" s="405"/>
      <c r="W24" s="469"/>
      <c r="X24" s="460"/>
      <c r="Y24" s="461"/>
      <c r="Z24" s="400" t="s">
        <v>171</v>
      </c>
      <c r="AA24" s="401"/>
      <c r="AB24" s="401"/>
      <c r="AC24" s="401"/>
      <c r="AD24" s="401"/>
      <c r="AE24" s="401"/>
      <c r="AF24" s="401"/>
      <c r="AG24" s="402"/>
      <c r="AH24" s="403">
        <v>90</v>
      </c>
      <c r="AI24" s="404"/>
      <c r="AJ24" s="404"/>
      <c r="AK24" s="404"/>
      <c r="AL24" s="405"/>
      <c r="AM24" s="403">
        <v>284400</v>
      </c>
      <c r="AN24" s="404"/>
      <c r="AO24" s="404"/>
      <c r="AP24" s="404"/>
      <c r="AQ24" s="404"/>
      <c r="AR24" s="405"/>
      <c r="AS24" s="403">
        <v>3160</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4417147</v>
      </c>
      <c r="BO24" s="428"/>
      <c r="BP24" s="428"/>
      <c r="BQ24" s="428"/>
      <c r="BR24" s="428"/>
      <c r="BS24" s="428"/>
      <c r="BT24" s="428"/>
      <c r="BU24" s="429"/>
      <c r="BV24" s="427">
        <v>4320457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1</v>
      </c>
      <c r="M25" s="404"/>
      <c r="N25" s="404"/>
      <c r="O25" s="404"/>
      <c r="P25" s="405"/>
      <c r="Q25" s="403">
        <v>6240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175</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t="s">
        <v>175</v>
      </c>
      <c r="BO25" s="423"/>
      <c r="BP25" s="423"/>
      <c r="BQ25" s="423"/>
      <c r="BR25" s="423"/>
      <c r="BS25" s="423"/>
      <c r="BT25" s="423"/>
      <c r="BU25" s="424"/>
      <c r="BV25" s="422">
        <v>2300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5890</v>
      </c>
      <c r="R26" s="404"/>
      <c r="S26" s="404"/>
      <c r="T26" s="404"/>
      <c r="U26" s="404"/>
      <c r="V26" s="405"/>
      <c r="W26" s="469"/>
      <c r="X26" s="460"/>
      <c r="Y26" s="461"/>
      <c r="Z26" s="400" t="s">
        <v>178</v>
      </c>
      <c r="AA26" s="482"/>
      <c r="AB26" s="482"/>
      <c r="AC26" s="482"/>
      <c r="AD26" s="482"/>
      <c r="AE26" s="482"/>
      <c r="AF26" s="482"/>
      <c r="AG26" s="483"/>
      <c r="AH26" s="403" t="s">
        <v>175</v>
      </c>
      <c r="AI26" s="404"/>
      <c r="AJ26" s="404"/>
      <c r="AK26" s="404"/>
      <c r="AL26" s="405"/>
      <c r="AM26" s="403" t="s">
        <v>138</v>
      </c>
      <c r="AN26" s="404"/>
      <c r="AO26" s="404"/>
      <c r="AP26" s="404"/>
      <c r="AQ26" s="404"/>
      <c r="AR26" s="405"/>
      <c r="AS26" s="403" t="s">
        <v>138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2720</v>
      </c>
      <c r="R27" s="404"/>
      <c r="S27" s="404"/>
      <c r="T27" s="404"/>
      <c r="U27" s="404"/>
      <c r="V27" s="405"/>
      <c r="W27" s="469"/>
      <c r="X27" s="460"/>
      <c r="Y27" s="461"/>
      <c r="Z27" s="400" t="s">
        <v>181</v>
      </c>
      <c r="AA27" s="401"/>
      <c r="AB27" s="401"/>
      <c r="AC27" s="401"/>
      <c r="AD27" s="401"/>
      <c r="AE27" s="401"/>
      <c r="AF27" s="401"/>
      <c r="AG27" s="402"/>
      <c r="AH27" s="403">
        <v>11</v>
      </c>
      <c r="AI27" s="404"/>
      <c r="AJ27" s="404"/>
      <c r="AK27" s="404"/>
      <c r="AL27" s="405"/>
      <c r="AM27" s="403">
        <v>30963</v>
      </c>
      <c r="AN27" s="404"/>
      <c r="AO27" s="404"/>
      <c r="AP27" s="404"/>
      <c r="AQ27" s="404"/>
      <c r="AR27" s="405"/>
      <c r="AS27" s="403">
        <v>2815</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102132</v>
      </c>
      <c r="BO27" s="431"/>
      <c r="BP27" s="431"/>
      <c r="BQ27" s="431"/>
      <c r="BR27" s="431"/>
      <c r="BS27" s="431"/>
      <c r="BT27" s="431"/>
      <c r="BU27" s="432"/>
      <c r="BV27" s="430">
        <v>102117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2060</v>
      </c>
      <c r="R28" s="404"/>
      <c r="S28" s="404"/>
      <c r="T28" s="404"/>
      <c r="U28" s="404"/>
      <c r="V28" s="405"/>
      <c r="W28" s="469"/>
      <c r="X28" s="460"/>
      <c r="Y28" s="461"/>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175</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1450394</v>
      </c>
      <c r="BO28" s="423"/>
      <c r="BP28" s="423"/>
      <c r="BQ28" s="423"/>
      <c r="BR28" s="423"/>
      <c r="BS28" s="423"/>
      <c r="BT28" s="423"/>
      <c r="BU28" s="424"/>
      <c r="BV28" s="422">
        <v>1451314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12</v>
      </c>
      <c r="M29" s="404"/>
      <c r="N29" s="404"/>
      <c r="O29" s="404"/>
      <c r="P29" s="405"/>
      <c r="Q29" s="403">
        <v>1880</v>
      </c>
      <c r="R29" s="404"/>
      <c r="S29" s="404"/>
      <c r="T29" s="404"/>
      <c r="U29" s="404"/>
      <c r="V29" s="405"/>
      <c r="W29" s="470"/>
      <c r="X29" s="471"/>
      <c r="Y29" s="472"/>
      <c r="Z29" s="400" t="s">
        <v>187</v>
      </c>
      <c r="AA29" s="401"/>
      <c r="AB29" s="401"/>
      <c r="AC29" s="401"/>
      <c r="AD29" s="401"/>
      <c r="AE29" s="401"/>
      <c r="AF29" s="401"/>
      <c r="AG29" s="402"/>
      <c r="AH29" s="403">
        <v>101</v>
      </c>
      <c r="AI29" s="404"/>
      <c r="AJ29" s="404"/>
      <c r="AK29" s="404"/>
      <c r="AL29" s="405"/>
      <c r="AM29" s="403">
        <v>315363</v>
      </c>
      <c r="AN29" s="404"/>
      <c r="AO29" s="404"/>
      <c r="AP29" s="404"/>
      <c r="AQ29" s="404"/>
      <c r="AR29" s="405"/>
      <c r="AS29" s="403">
        <v>3122</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33434</v>
      </c>
      <c r="BO29" s="428"/>
      <c r="BP29" s="428"/>
      <c r="BQ29" s="428"/>
      <c r="BR29" s="428"/>
      <c r="BS29" s="428"/>
      <c r="BT29" s="428"/>
      <c r="BU29" s="429"/>
      <c r="BV29" s="427">
        <v>33429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97.4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1471456</v>
      </c>
      <c r="BO30" s="431"/>
      <c r="BP30" s="431"/>
      <c r="BQ30" s="431"/>
      <c r="BR30" s="431"/>
      <c r="BS30" s="431"/>
      <c r="BT30" s="431"/>
      <c r="BU30" s="432"/>
      <c r="BV30" s="430">
        <v>1509142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202</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上水道事業</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農業集落排水処理事業</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東白衛生組合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塙町振興公社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公共下水道事業</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白河地方広域圏整備組合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白河地方土地開発公社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福島県市町村総合事務組合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福島県市町村総合事務組合　消防補償等特別会計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福島県市町村総合事務組合　消防賞じゅつ金特別会計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福島県市町村総合事務組合　非常勤職員公務災害補償特別会計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福島県市町村総合事務組合　自治会館管理特別会計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福島県後期高齢者医療広域連合　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福島県後期高齢者医療広域連合　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VLtzUinOzvXqsZJFOm5rp5QWI9NudhculbRdzBik/g6+fUeQ1JQUQBdq9FwpxsEEnNWZr4O7fGBSLWoVp7nl8g==" saltValue="rOxmBBRxQY3px5ZFC2Mz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06" t="s">
        <v>578</v>
      </c>
      <c r="D34" s="1206"/>
      <c r="E34" s="1207"/>
      <c r="F34" s="32">
        <v>4.33</v>
      </c>
      <c r="G34" s="33">
        <v>4.99</v>
      </c>
      <c r="H34" s="33">
        <v>5.08</v>
      </c>
      <c r="I34" s="33">
        <v>5.56</v>
      </c>
      <c r="J34" s="34">
        <v>6.56</v>
      </c>
      <c r="K34" s="22"/>
      <c r="L34" s="22"/>
      <c r="M34" s="22"/>
      <c r="N34" s="22"/>
      <c r="O34" s="22"/>
      <c r="P34" s="22"/>
    </row>
    <row r="35" spans="1:16" ht="39" customHeight="1">
      <c r="A35" s="22"/>
      <c r="B35" s="35"/>
      <c r="C35" s="1200" t="s">
        <v>579</v>
      </c>
      <c r="D35" s="1201"/>
      <c r="E35" s="1202"/>
      <c r="F35" s="36">
        <v>5.53</v>
      </c>
      <c r="G35" s="37">
        <v>8.0299999999999994</v>
      </c>
      <c r="H35" s="37">
        <v>4.12</v>
      </c>
      <c r="I35" s="37">
        <v>4.5599999999999996</v>
      </c>
      <c r="J35" s="38">
        <v>3.2</v>
      </c>
      <c r="K35" s="22"/>
      <c r="L35" s="22"/>
      <c r="M35" s="22"/>
      <c r="N35" s="22"/>
      <c r="O35" s="22"/>
      <c r="P35" s="22"/>
    </row>
    <row r="36" spans="1:16" ht="39" customHeight="1">
      <c r="A36" s="22"/>
      <c r="B36" s="35"/>
      <c r="C36" s="1200" t="s">
        <v>580</v>
      </c>
      <c r="D36" s="1201"/>
      <c r="E36" s="1202"/>
      <c r="F36" s="36">
        <v>0.46</v>
      </c>
      <c r="G36" s="37">
        <v>1.31</v>
      </c>
      <c r="H36" s="37">
        <v>2.08</v>
      </c>
      <c r="I36" s="37">
        <v>1.55</v>
      </c>
      <c r="J36" s="38">
        <v>1.41</v>
      </c>
      <c r="K36" s="22"/>
      <c r="L36" s="22"/>
      <c r="M36" s="22"/>
      <c r="N36" s="22"/>
      <c r="O36" s="22"/>
      <c r="P36" s="22"/>
    </row>
    <row r="37" spans="1:16" ht="39" customHeight="1">
      <c r="A37" s="22"/>
      <c r="B37" s="35"/>
      <c r="C37" s="1200" t="s">
        <v>581</v>
      </c>
      <c r="D37" s="1201"/>
      <c r="E37" s="1202"/>
      <c r="F37" s="36">
        <v>0.51</v>
      </c>
      <c r="G37" s="37">
        <v>1.22</v>
      </c>
      <c r="H37" s="37">
        <v>1.76</v>
      </c>
      <c r="I37" s="37">
        <v>2.4</v>
      </c>
      <c r="J37" s="38">
        <v>0.32</v>
      </c>
      <c r="K37" s="22"/>
      <c r="L37" s="22"/>
      <c r="M37" s="22"/>
      <c r="N37" s="22"/>
      <c r="O37" s="22"/>
      <c r="P37" s="22"/>
    </row>
    <row r="38" spans="1:16" ht="39" customHeight="1">
      <c r="A38" s="22"/>
      <c r="B38" s="35"/>
      <c r="C38" s="1200" t="s">
        <v>582</v>
      </c>
      <c r="D38" s="1201"/>
      <c r="E38" s="1202"/>
      <c r="F38" s="36">
        <v>0</v>
      </c>
      <c r="G38" s="37">
        <v>0</v>
      </c>
      <c r="H38" s="37">
        <v>0</v>
      </c>
      <c r="I38" s="37">
        <v>0</v>
      </c>
      <c r="J38" s="38">
        <v>0</v>
      </c>
      <c r="K38" s="22"/>
      <c r="L38" s="22"/>
      <c r="M38" s="22"/>
      <c r="N38" s="22"/>
      <c r="O38" s="22"/>
      <c r="P38" s="22"/>
    </row>
    <row r="39" spans="1:16" ht="39" customHeight="1">
      <c r="A39" s="22"/>
      <c r="B39" s="35"/>
      <c r="C39" s="1200" t="s">
        <v>583</v>
      </c>
      <c r="D39" s="1201"/>
      <c r="E39" s="1202"/>
      <c r="F39" s="36">
        <v>0</v>
      </c>
      <c r="G39" s="37">
        <v>0</v>
      </c>
      <c r="H39" s="37">
        <v>0</v>
      </c>
      <c r="I39" s="37">
        <v>0</v>
      </c>
      <c r="J39" s="38">
        <v>0</v>
      </c>
      <c r="K39" s="22"/>
      <c r="L39" s="22"/>
      <c r="M39" s="22"/>
      <c r="N39" s="22"/>
      <c r="O39" s="22"/>
      <c r="P39" s="22"/>
    </row>
    <row r="40" spans="1:16" ht="39" customHeight="1">
      <c r="A40" s="22"/>
      <c r="B40" s="35"/>
      <c r="C40" s="1200" t="s">
        <v>584</v>
      </c>
      <c r="D40" s="1201"/>
      <c r="E40" s="1202"/>
      <c r="F40" s="36">
        <v>0</v>
      </c>
      <c r="G40" s="37">
        <v>0</v>
      </c>
      <c r="H40" s="37">
        <v>0</v>
      </c>
      <c r="I40" s="37">
        <v>0.01</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585</v>
      </c>
      <c r="D42" s="1201"/>
      <c r="E42" s="1202"/>
      <c r="F42" s="36" t="s">
        <v>530</v>
      </c>
      <c r="G42" s="37" t="s">
        <v>530</v>
      </c>
      <c r="H42" s="37" t="s">
        <v>530</v>
      </c>
      <c r="I42" s="37" t="s">
        <v>530</v>
      </c>
      <c r="J42" s="38" t="s">
        <v>530</v>
      </c>
      <c r="K42" s="22"/>
      <c r="L42" s="22"/>
      <c r="M42" s="22"/>
      <c r="N42" s="22"/>
      <c r="O42" s="22"/>
      <c r="P42" s="22"/>
    </row>
    <row r="43" spans="1:16" ht="39" customHeight="1" thickBot="1">
      <c r="A43" s="22"/>
      <c r="B43" s="40"/>
      <c r="C43" s="1203" t="s">
        <v>586</v>
      </c>
      <c r="D43" s="1204"/>
      <c r="E43" s="1205"/>
      <c r="F43" s="41">
        <v>0.14000000000000001</v>
      </c>
      <c r="G43" s="42" t="s">
        <v>530</v>
      </c>
      <c r="H43" s="42" t="s">
        <v>530</v>
      </c>
      <c r="I43" s="42" t="s">
        <v>530</v>
      </c>
      <c r="J43" s="43" t="s">
        <v>530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63o49Baej7qZLkZmpU26zm04hSn3A8MllGKhBOVoOZ8pkuD9HoCAyijUlNP7vyhP3lWQ25SyKxlXdKKEMRAKA==" saltValue="u2qWThwwohz4Q1Hd3Lwt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I49" zoomScaleSheetLayoutView="55" workbookViewId="0">
      <selection activeCell="K57" sqref="K57:O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26" t="s">
        <v>11</v>
      </c>
      <c r="C45" s="1227"/>
      <c r="D45" s="58"/>
      <c r="E45" s="1232" t="s">
        <v>12</v>
      </c>
      <c r="F45" s="1232"/>
      <c r="G45" s="1232"/>
      <c r="H45" s="1232"/>
      <c r="I45" s="1232"/>
      <c r="J45" s="1233"/>
      <c r="K45" s="59">
        <v>607</v>
      </c>
      <c r="L45" s="60">
        <v>632</v>
      </c>
      <c r="M45" s="60">
        <v>605</v>
      </c>
      <c r="N45" s="60">
        <v>591</v>
      </c>
      <c r="O45" s="61">
        <v>617</v>
      </c>
      <c r="P45" s="48"/>
      <c r="Q45" s="48"/>
      <c r="R45" s="48"/>
      <c r="S45" s="48"/>
      <c r="T45" s="48"/>
      <c r="U45" s="48"/>
    </row>
    <row r="46" spans="1:21" ht="30.75" customHeight="1">
      <c r="A46" s="48"/>
      <c r="B46" s="1228"/>
      <c r="C46" s="1229"/>
      <c r="D46" s="62"/>
      <c r="E46" s="1210" t="s">
        <v>13</v>
      </c>
      <c r="F46" s="1210"/>
      <c r="G46" s="1210"/>
      <c r="H46" s="1210"/>
      <c r="I46" s="1210"/>
      <c r="J46" s="1211"/>
      <c r="K46" s="63" t="s">
        <v>530</v>
      </c>
      <c r="L46" s="64" t="s">
        <v>530</v>
      </c>
      <c r="M46" s="64" t="s">
        <v>530</v>
      </c>
      <c r="N46" s="64" t="s">
        <v>530</v>
      </c>
      <c r="O46" s="65" t="s">
        <v>530</v>
      </c>
      <c r="P46" s="48"/>
      <c r="Q46" s="48"/>
      <c r="R46" s="48"/>
      <c r="S46" s="48"/>
      <c r="T46" s="48"/>
      <c r="U46" s="48"/>
    </row>
    <row r="47" spans="1:21" ht="30.75" customHeight="1">
      <c r="A47" s="48"/>
      <c r="B47" s="1228"/>
      <c r="C47" s="1229"/>
      <c r="D47" s="62"/>
      <c r="E47" s="1210" t="s">
        <v>14</v>
      </c>
      <c r="F47" s="1210"/>
      <c r="G47" s="1210"/>
      <c r="H47" s="1210"/>
      <c r="I47" s="1210"/>
      <c r="J47" s="1211"/>
      <c r="K47" s="63" t="s">
        <v>530</v>
      </c>
      <c r="L47" s="64" t="s">
        <v>530</v>
      </c>
      <c r="M47" s="64" t="s">
        <v>530</v>
      </c>
      <c r="N47" s="64" t="s">
        <v>530</v>
      </c>
      <c r="O47" s="65" t="s">
        <v>530</v>
      </c>
      <c r="P47" s="48"/>
      <c r="Q47" s="48"/>
      <c r="R47" s="48"/>
      <c r="S47" s="48"/>
      <c r="T47" s="48"/>
      <c r="U47" s="48"/>
    </row>
    <row r="48" spans="1:21" ht="30.75" customHeight="1">
      <c r="A48" s="48"/>
      <c r="B48" s="1228"/>
      <c r="C48" s="1229"/>
      <c r="D48" s="62"/>
      <c r="E48" s="1210" t="s">
        <v>15</v>
      </c>
      <c r="F48" s="1210"/>
      <c r="G48" s="1210"/>
      <c r="H48" s="1210"/>
      <c r="I48" s="1210"/>
      <c r="J48" s="1211"/>
      <c r="K48" s="63">
        <v>253</v>
      </c>
      <c r="L48" s="64">
        <v>252</v>
      </c>
      <c r="M48" s="64">
        <v>239</v>
      </c>
      <c r="N48" s="64">
        <v>254</v>
      </c>
      <c r="O48" s="65">
        <v>230</v>
      </c>
      <c r="P48" s="48"/>
      <c r="Q48" s="48"/>
      <c r="R48" s="48"/>
      <c r="S48" s="48"/>
      <c r="T48" s="48"/>
      <c r="U48" s="48"/>
    </row>
    <row r="49" spans="1:21" ht="30.75" customHeight="1">
      <c r="A49" s="48"/>
      <c r="B49" s="1228"/>
      <c r="C49" s="1229"/>
      <c r="D49" s="62"/>
      <c r="E49" s="1210" t="s">
        <v>16</v>
      </c>
      <c r="F49" s="1210"/>
      <c r="G49" s="1210"/>
      <c r="H49" s="1210"/>
      <c r="I49" s="1210"/>
      <c r="J49" s="1211"/>
      <c r="K49" s="63">
        <v>80</v>
      </c>
      <c r="L49" s="64">
        <v>48</v>
      </c>
      <c r="M49" s="64">
        <v>7</v>
      </c>
      <c r="N49" s="64">
        <v>8</v>
      </c>
      <c r="O49" s="65">
        <v>10</v>
      </c>
      <c r="P49" s="48"/>
      <c r="Q49" s="48"/>
      <c r="R49" s="48"/>
      <c r="S49" s="48"/>
      <c r="T49" s="48"/>
      <c r="U49" s="48"/>
    </row>
    <row r="50" spans="1:21" ht="30.75" customHeight="1">
      <c r="A50" s="48"/>
      <c r="B50" s="1228"/>
      <c r="C50" s="1229"/>
      <c r="D50" s="62"/>
      <c r="E50" s="1210" t="s">
        <v>17</v>
      </c>
      <c r="F50" s="1210"/>
      <c r="G50" s="1210"/>
      <c r="H50" s="1210"/>
      <c r="I50" s="1210"/>
      <c r="J50" s="1211"/>
      <c r="K50" s="63">
        <v>9</v>
      </c>
      <c r="L50" s="64">
        <v>0</v>
      </c>
      <c r="M50" s="64">
        <v>0</v>
      </c>
      <c r="N50" s="64">
        <v>0</v>
      </c>
      <c r="O50" s="65" t="s">
        <v>530</v>
      </c>
      <c r="P50" s="48"/>
      <c r="Q50" s="48"/>
      <c r="R50" s="48"/>
      <c r="S50" s="48"/>
      <c r="T50" s="48"/>
      <c r="U50" s="48"/>
    </row>
    <row r="51" spans="1:21" ht="30.75" customHeight="1">
      <c r="A51" s="48"/>
      <c r="B51" s="1230"/>
      <c r="C51" s="1231"/>
      <c r="D51" s="66"/>
      <c r="E51" s="1210" t="s">
        <v>18</v>
      </c>
      <c r="F51" s="1210"/>
      <c r="G51" s="1210"/>
      <c r="H51" s="1210"/>
      <c r="I51" s="1210"/>
      <c r="J51" s="1211"/>
      <c r="K51" s="63" t="s">
        <v>530</v>
      </c>
      <c r="L51" s="64">
        <v>0</v>
      </c>
      <c r="M51" s="64" t="s">
        <v>530</v>
      </c>
      <c r="N51" s="64" t="s">
        <v>530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717</v>
      </c>
      <c r="L52" s="64">
        <v>716</v>
      </c>
      <c r="M52" s="64">
        <v>677</v>
      </c>
      <c r="N52" s="64">
        <v>641</v>
      </c>
      <c r="O52" s="65">
        <v>621</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232</v>
      </c>
      <c r="L53" s="69">
        <v>216</v>
      </c>
      <c r="M53" s="69">
        <v>174</v>
      </c>
      <c r="N53" s="69">
        <v>212</v>
      </c>
      <c r="O53" s="70">
        <v>236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c r="B57" s="1216" t="s">
        <v>25</v>
      </c>
      <c r="C57" s="1217"/>
      <c r="D57" s="1220" t="s">
        <v>26</v>
      </c>
      <c r="E57" s="1221"/>
      <c r="F57" s="1221"/>
      <c r="G57" s="1221"/>
      <c r="H57" s="1221"/>
      <c r="I57" s="1221"/>
      <c r="J57" s="1222"/>
      <c r="K57" s="82" t="s">
        <v>610</v>
      </c>
      <c r="L57" s="83" t="s">
        <v>609</v>
      </c>
      <c r="M57" s="83" t="s">
        <v>609</v>
      </c>
      <c r="N57" s="83" t="s">
        <v>609</v>
      </c>
      <c r="O57" s="84" t="s">
        <v>609</v>
      </c>
    </row>
    <row r="58" spans="1:21" ht="31.5" customHeight="1" thickBot="1">
      <c r="B58" s="1218"/>
      <c r="C58" s="1219"/>
      <c r="D58" s="1223" t="s">
        <v>27</v>
      </c>
      <c r="E58" s="1224"/>
      <c r="F58" s="1224"/>
      <c r="G58" s="1224"/>
      <c r="H58" s="1224"/>
      <c r="I58" s="1224"/>
      <c r="J58" s="1225"/>
      <c r="K58" s="85" t="s">
        <v>609</v>
      </c>
      <c r="L58" s="86" t="s">
        <v>609</v>
      </c>
      <c r="M58" s="86" t="s">
        <v>609</v>
      </c>
      <c r="N58" s="86" t="s">
        <v>609</v>
      </c>
      <c r="O58" s="87" t="s">
        <v>609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48w42NSXJfrAILET7S3311CcJBEsp9Lgxc2hNIS/4LqeGc+cnT64swVmN41Ge4GA8ig5GlsHU9j405Gy/PXw==" saltValue="VNFFEBTjIB5MYble5ijb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election activeCell="M44" sqref="M44"/>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572</v>
      </c>
      <c r="J40" s="99" t="s">
        <v>573</v>
      </c>
      <c r="K40" s="99" t="s">
        <v>574</v>
      </c>
      <c r="L40" s="99" t="s">
        <v>575</v>
      </c>
      <c r="M40" s="100" t="s">
        <v>576</v>
      </c>
    </row>
    <row r="41" spans="2:13" ht="27.75" customHeight="1">
      <c r="B41" s="1246" t="s">
        <v>30</v>
      </c>
      <c r="C41" s="1247"/>
      <c r="D41" s="101"/>
      <c r="E41" s="1248" t="s">
        <v>31</v>
      </c>
      <c r="F41" s="1248"/>
      <c r="G41" s="1248"/>
      <c r="H41" s="1249"/>
      <c r="I41" s="102">
        <v>5795</v>
      </c>
      <c r="J41" s="103">
        <v>6007</v>
      </c>
      <c r="K41" s="103">
        <v>5836</v>
      </c>
      <c r="L41" s="103">
        <v>5729</v>
      </c>
      <c r="M41" s="104">
        <v>5935</v>
      </c>
    </row>
    <row r="42" spans="2:13" ht="27.75" customHeight="1">
      <c r="B42" s="1236"/>
      <c r="C42" s="1237"/>
      <c r="D42" s="105"/>
      <c r="E42" s="1240" t="s">
        <v>32</v>
      </c>
      <c r="F42" s="1240"/>
      <c r="G42" s="1240"/>
      <c r="H42" s="1241"/>
      <c r="I42" s="106">
        <v>0</v>
      </c>
      <c r="J42" s="107" t="s">
        <v>530</v>
      </c>
      <c r="K42" s="107" t="s">
        <v>530</v>
      </c>
      <c r="L42" s="107" t="s">
        <v>530</v>
      </c>
      <c r="M42" s="108" t="s">
        <v>530</v>
      </c>
    </row>
    <row r="43" spans="2:13" ht="27.75" customHeight="1">
      <c r="B43" s="1236"/>
      <c r="C43" s="1237"/>
      <c r="D43" s="105"/>
      <c r="E43" s="1240" t="s">
        <v>33</v>
      </c>
      <c r="F43" s="1240"/>
      <c r="G43" s="1240"/>
      <c r="H43" s="1241"/>
      <c r="I43" s="106">
        <v>2893</v>
      </c>
      <c r="J43" s="107">
        <v>2794</v>
      </c>
      <c r="K43" s="107">
        <v>2605</v>
      </c>
      <c r="L43" s="107">
        <v>2486</v>
      </c>
      <c r="M43" s="108">
        <v>2422</v>
      </c>
    </row>
    <row r="44" spans="2:13" ht="27.75" customHeight="1">
      <c r="B44" s="1236"/>
      <c r="C44" s="1237"/>
      <c r="D44" s="105"/>
      <c r="E44" s="1240" t="s">
        <v>34</v>
      </c>
      <c r="F44" s="1240"/>
      <c r="G44" s="1240"/>
      <c r="H44" s="1241"/>
      <c r="I44" s="106">
        <v>97</v>
      </c>
      <c r="J44" s="107">
        <v>57</v>
      </c>
      <c r="K44" s="107">
        <v>90</v>
      </c>
      <c r="L44" s="107">
        <v>287</v>
      </c>
      <c r="M44" s="108">
        <v>409</v>
      </c>
    </row>
    <row r="45" spans="2:13" ht="27.75" customHeight="1">
      <c r="B45" s="1236"/>
      <c r="C45" s="1237"/>
      <c r="D45" s="105"/>
      <c r="E45" s="1240" t="s">
        <v>35</v>
      </c>
      <c r="F45" s="1240"/>
      <c r="G45" s="1240"/>
      <c r="H45" s="1241"/>
      <c r="I45" s="106">
        <v>1103</v>
      </c>
      <c r="J45" s="107">
        <v>999</v>
      </c>
      <c r="K45" s="107">
        <v>919</v>
      </c>
      <c r="L45" s="107">
        <v>904</v>
      </c>
      <c r="M45" s="108">
        <v>884</v>
      </c>
    </row>
    <row r="46" spans="2:13" ht="27.75" customHeight="1">
      <c r="B46" s="1236"/>
      <c r="C46" s="1237"/>
      <c r="D46" s="109"/>
      <c r="E46" s="1240" t="s">
        <v>36</v>
      </c>
      <c r="F46" s="1240"/>
      <c r="G46" s="1240"/>
      <c r="H46" s="1241"/>
      <c r="I46" s="106" t="s">
        <v>530</v>
      </c>
      <c r="J46" s="107" t="s">
        <v>530</v>
      </c>
      <c r="K46" s="107" t="s">
        <v>530</v>
      </c>
      <c r="L46" s="107" t="s">
        <v>530</v>
      </c>
      <c r="M46" s="108" t="s">
        <v>530</v>
      </c>
    </row>
    <row r="47" spans="2:13" ht="27.75" customHeight="1">
      <c r="B47" s="1236"/>
      <c r="C47" s="1237"/>
      <c r="D47" s="110"/>
      <c r="E47" s="1250" t="s">
        <v>37</v>
      </c>
      <c r="F47" s="1251"/>
      <c r="G47" s="1251"/>
      <c r="H47" s="1252"/>
      <c r="I47" s="106" t="s">
        <v>530</v>
      </c>
      <c r="J47" s="107" t="s">
        <v>530</v>
      </c>
      <c r="K47" s="107" t="s">
        <v>530</v>
      </c>
      <c r="L47" s="107" t="s">
        <v>530</v>
      </c>
      <c r="M47" s="108" t="s">
        <v>530</v>
      </c>
    </row>
    <row r="48" spans="2:13" ht="27.75" customHeight="1">
      <c r="B48" s="1236"/>
      <c r="C48" s="1237"/>
      <c r="D48" s="105"/>
      <c r="E48" s="1240" t="s">
        <v>38</v>
      </c>
      <c r="F48" s="1240"/>
      <c r="G48" s="1240"/>
      <c r="H48" s="1241"/>
      <c r="I48" s="106" t="s">
        <v>530</v>
      </c>
      <c r="J48" s="107" t="s">
        <v>530</v>
      </c>
      <c r="K48" s="107" t="s">
        <v>530</v>
      </c>
      <c r="L48" s="107" t="s">
        <v>530</v>
      </c>
      <c r="M48" s="108" t="s">
        <v>530</v>
      </c>
    </row>
    <row r="49" spans="2:13" ht="27.75" customHeight="1">
      <c r="B49" s="1238"/>
      <c r="C49" s="1239"/>
      <c r="D49" s="105"/>
      <c r="E49" s="1240" t="s">
        <v>39</v>
      </c>
      <c r="F49" s="1240"/>
      <c r="G49" s="1240"/>
      <c r="H49" s="1241"/>
      <c r="I49" s="106" t="s">
        <v>530</v>
      </c>
      <c r="J49" s="107" t="s">
        <v>530</v>
      </c>
      <c r="K49" s="107" t="s">
        <v>530</v>
      </c>
      <c r="L49" s="107" t="s">
        <v>530</v>
      </c>
      <c r="M49" s="108" t="s">
        <v>530</v>
      </c>
    </row>
    <row r="50" spans="2:13" ht="27.75" customHeight="1">
      <c r="B50" s="1234" t="s">
        <v>40</v>
      </c>
      <c r="C50" s="1235"/>
      <c r="D50" s="111"/>
      <c r="E50" s="1240" t="s">
        <v>41</v>
      </c>
      <c r="F50" s="1240"/>
      <c r="G50" s="1240"/>
      <c r="H50" s="1241"/>
      <c r="I50" s="106">
        <v>2963</v>
      </c>
      <c r="J50" s="107">
        <v>2894</v>
      </c>
      <c r="K50" s="107">
        <v>3065</v>
      </c>
      <c r="L50" s="107">
        <v>3249</v>
      </c>
      <c r="M50" s="108">
        <v>3291</v>
      </c>
    </row>
    <row r="51" spans="2:13" ht="27.75" customHeight="1">
      <c r="B51" s="1236"/>
      <c r="C51" s="1237"/>
      <c r="D51" s="105"/>
      <c r="E51" s="1240" t="s">
        <v>42</v>
      </c>
      <c r="F51" s="1240"/>
      <c r="G51" s="1240"/>
      <c r="H51" s="1241"/>
      <c r="I51" s="106">
        <v>66</v>
      </c>
      <c r="J51" s="107">
        <v>61</v>
      </c>
      <c r="K51" s="107">
        <v>55</v>
      </c>
      <c r="L51" s="107">
        <v>60</v>
      </c>
      <c r="M51" s="108">
        <v>50</v>
      </c>
    </row>
    <row r="52" spans="2:13" ht="27.75" customHeight="1">
      <c r="B52" s="1238"/>
      <c r="C52" s="1239"/>
      <c r="D52" s="105"/>
      <c r="E52" s="1240" t="s">
        <v>43</v>
      </c>
      <c r="F52" s="1240"/>
      <c r="G52" s="1240"/>
      <c r="H52" s="1241"/>
      <c r="I52" s="106">
        <v>6204</v>
      </c>
      <c r="J52" s="107">
        <v>6320</v>
      </c>
      <c r="K52" s="107">
        <v>6035</v>
      </c>
      <c r="L52" s="107">
        <v>5860</v>
      </c>
      <c r="M52" s="108">
        <v>5994</v>
      </c>
    </row>
    <row r="53" spans="2:13" ht="27.75" customHeight="1" thickBot="1">
      <c r="B53" s="1242" t="s">
        <v>44</v>
      </c>
      <c r="C53" s="1243"/>
      <c r="D53" s="112"/>
      <c r="E53" s="1244" t="s">
        <v>45</v>
      </c>
      <c r="F53" s="1244"/>
      <c r="G53" s="1244"/>
      <c r="H53" s="1245"/>
      <c r="I53" s="113">
        <v>655</v>
      </c>
      <c r="J53" s="114">
        <v>584</v>
      </c>
      <c r="K53" s="114">
        <v>294</v>
      </c>
      <c r="L53" s="114">
        <v>237</v>
      </c>
      <c r="M53" s="115">
        <v>315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13gxXJx8hqckHLY/P2wbh7EZYldJHHyA5ZVEHaVDigyCGp3FmmrUapRZlqsuAvDSPQfqNklZzpsSyYI9aeHpg==" saltValue="tcYlZepLDr8uAs0zKiUe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election activeCell="C58" sqref="C58:E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574</v>
      </c>
      <c r="G54" s="124" t="s">
        <v>575</v>
      </c>
      <c r="H54" s="125" t="s">
        <v>576</v>
      </c>
    </row>
    <row r="55" spans="2:8" ht="52.5" customHeight="1">
      <c r="B55" s="126"/>
      <c r="C55" s="1261" t="s">
        <v>48</v>
      </c>
      <c r="D55" s="1261"/>
      <c r="E55" s="1262"/>
      <c r="F55" s="127">
        <v>1448</v>
      </c>
      <c r="G55" s="127">
        <v>1451</v>
      </c>
      <c r="H55" s="128">
        <v>1450</v>
      </c>
    </row>
    <row r="56" spans="2:8" ht="52.5" customHeight="1">
      <c r="B56" s="129"/>
      <c r="C56" s="1263" t="s">
        <v>49</v>
      </c>
      <c r="D56" s="1263"/>
      <c r="E56" s="1264"/>
      <c r="F56" s="130">
        <v>33</v>
      </c>
      <c r="G56" s="130">
        <v>33</v>
      </c>
      <c r="H56" s="131">
        <v>33</v>
      </c>
    </row>
    <row r="57" spans="2:8" ht="53.25" customHeight="1">
      <c r="B57" s="129"/>
      <c r="C57" s="1265" t="s">
        <v>50</v>
      </c>
      <c r="D57" s="1265"/>
      <c r="E57" s="1266"/>
      <c r="F57" s="132">
        <v>1473</v>
      </c>
      <c r="G57" s="132">
        <v>1509</v>
      </c>
      <c r="H57" s="133">
        <v>1471</v>
      </c>
    </row>
    <row r="58" spans="2:8" ht="45.75" customHeight="1">
      <c r="B58" s="134"/>
      <c r="C58" s="1253" t="s">
        <v>596</v>
      </c>
      <c r="D58" s="1254"/>
      <c r="E58" s="1255"/>
      <c r="F58" s="135">
        <v>1024</v>
      </c>
      <c r="G58" s="135">
        <v>1060</v>
      </c>
      <c r="H58" s="136">
        <v>1033</v>
      </c>
    </row>
    <row r="59" spans="2:8" ht="45.75" customHeight="1">
      <c r="B59" s="134"/>
      <c r="C59" s="1253" t="s">
        <v>592</v>
      </c>
      <c r="D59" s="1254"/>
      <c r="E59" s="1255"/>
      <c r="F59" s="135">
        <v>180</v>
      </c>
      <c r="G59" s="135">
        <v>180</v>
      </c>
      <c r="H59" s="136">
        <v>172</v>
      </c>
    </row>
    <row r="60" spans="2:8" ht="45.75" customHeight="1">
      <c r="B60" s="134"/>
      <c r="C60" s="1253" t="s">
        <v>593</v>
      </c>
      <c r="D60" s="1254"/>
      <c r="E60" s="1255"/>
      <c r="F60" s="135">
        <v>174</v>
      </c>
      <c r="G60" s="135">
        <v>175</v>
      </c>
      <c r="H60" s="136">
        <v>153</v>
      </c>
    </row>
    <row r="61" spans="2:8" ht="45.75" customHeight="1">
      <c r="B61" s="134"/>
      <c r="C61" s="1253" t="s">
        <v>594</v>
      </c>
      <c r="D61" s="1254"/>
      <c r="E61" s="1255"/>
      <c r="F61" s="135">
        <v>59</v>
      </c>
      <c r="G61" s="135">
        <v>73</v>
      </c>
      <c r="H61" s="136">
        <v>82</v>
      </c>
    </row>
    <row r="62" spans="2:8" ht="45.75" customHeight="1" thickBot="1">
      <c r="B62" s="137"/>
      <c r="C62" s="1256" t="s">
        <v>595</v>
      </c>
      <c r="D62" s="1257"/>
      <c r="E62" s="1258"/>
      <c r="F62" s="138">
        <v>19</v>
      </c>
      <c r="G62" s="138">
        <v>19</v>
      </c>
      <c r="H62" s="139">
        <v>19</v>
      </c>
    </row>
    <row r="63" spans="2:8" ht="52.5" customHeight="1" thickBot="1">
      <c r="B63" s="140"/>
      <c r="C63" s="1259" t="s">
        <v>51</v>
      </c>
      <c r="D63" s="1259"/>
      <c r="E63" s="1260"/>
      <c r="F63" s="141">
        <v>2954</v>
      </c>
      <c r="G63" s="141">
        <v>2994</v>
      </c>
      <c r="H63" s="142">
        <v>2955</v>
      </c>
    </row>
    <row r="64" spans="2:8" ht="15" customHeight="1"/>
    <row r="65" ht="0" hidden="1" customHeight="1"/>
    <row r="66" ht="0" hidden="1" customHeight="1"/>
  </sheetData>
  <sheetProtection algorithmName="SHA-512" hashValue="b074vnhT2sL0qMrdI1ayvOJGzFLUfRYCABPClsSAONcw4xw2xsvO7AgDcQJ8A5YEKnDyZNStMGJMrDLGoMc1Rw==" saltValue="fSAPjnuDjFaxN0njRpsm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569</v>
      </c>
      <c r="G2" s="156"/>
      <c r="H2" s="157"/>
    </row>
    <row r="3" spans="1:8">
      <c r="A3" s="153" t="s">
        <v>562</v>
      </c>
      <c r="B3" s="158"/>
      <c r="C3" s="159"/>
      <c r="D3" s="160">
        <v>136677</v>
      </c>
      <c r="E3" s="161"/>
      <c r="F3" s="162">
        <v>175675</v>
      </c>
      <c r="G3" s="163"/>
      <c r="H3" s="164"/>
    </row>
    <row r="4" spans="1:8">
      <c r="A4" s="165"/>
      <c r="B4" s="166"/>
      <c r="C4" s="167"/>
      <c r="D4" s="168">
        <v>86821</v>
      </c>
      <c r="E4" s="169"/>
      <c r="F4" s="170">
        <v>87698</v>
      </c>
      <c r="G4" s="171"/>
      <c r="H4" s="172"/>
    </row>
    <row r="5" spans="1:8">
      <c r="A5" s="153" t="s">
        <v>564</v>
      </c>
      <c r="B5" s="158"/>
      <c r="C5" s="159"/>
      <c r="D5" s="160">
        <v>144442</v>
      </c>
      <c r="E5" s="161"/>
      <c r="F5" s="162">
        <v>162193</v>
      </c>
      <c r="G5" s="163"/>
      <c r="H5" s="164"/>
    </row>
    <row r="6" spans="1:8">
      <c r="A6" s="165"/>
      <c r="B6" s="166"/>
      <c r="C6" s="167"/>
      <c r="D6" s="168">
        <v>88630</v>
      </c>
      <c r="E6" s="169"/>
      <c r="F6" s="170">
        <v>79985</v>
      </c>
      <c r="G6" s="171"/>
      <c r="H6" s="172"/>
    </row>
    <row r="7" spans="1:8">
      <c r="A7" s="153" t="s">
        <v>565</v>
      </c>
      <c r="B7" s="158"/>
      <c r="C7" s="159"/>
      <c r="D7" s="160">
        <v>85682</v>
      </c>
      <c r="E7" s="161"/>
      <c r="F7" s="162">
        <v>138651</v>
      </c>
      <c r="G7" s="163"/>
      <c r="H7" s="164"/>
    </row>
    <row r="8" spans="1:8">
      <c r="A8" s="165"/>
      <c r="B8" s="166"/>
      <c r="C8" s="167"/>
      <c r="D8" s="168">
        <v>22944</v>
      </c>
      <c r="E8" s="169"/>
      <c r="F8" s="170">
        <v>71211</v>
      </c>
      <c r="G8" s="171"/>
      <c r="H8" s="172"/>
    </row>
    <row r="9" spans="1:8">
      <c r="A9" s="153" t="s">
        <v>566</v>
      </c>
      <c r="B9" s="158"/>
      <c r="C9" s="159"/>
      <c r="D9" s="160">
        <v>145866</v>
      </c>
      <c r="E9" s="161"/>
      <c r="F9" s="162">
        <v>122882</v>
      </c>
      <c r="G9" s="163"/>
      <c r="H9" s="164"/>
    </row>
    <row r="10" spans="1:8">
      <c r="A10" s="165"/>
      <c r="B10" s="166"/>
      <c r="C10" s="167"/>
      <c r="D10" s="168">
        <v>40296</v>
      </c>
      <c r="E10" s="169"/>
      <c r="F10" s="170">
        <v>65785</v>
      </c>
      <c r="G10" s="171"/>
      <c r="H10" s="172"/>
    </row>
    <row r="11" spans="1:8">
      <c r="A11" s="153" t="s">
        <v>567</v>
      </c>
      <c r="B11" s="158"/>
      <c r="C11" s="159"/>
      <c r="D11" s="160">
        <v>127613</v>
      </c>
      <c r="E11" s="161"/>
      <c r="F11" s="162">
        <v>114790</v>
      </c>
      <c r="G11" s="163"/>
      <c r="H11" s="164"/>
    </row>
    <row r="12" spans="1:8">
      <c r="A12" s="165"/>
      <c r="B12" s="166"/>
      <c r="C12" s="173"/>
      <c r="D12" s="168">
        <v>79831</v>
      </c>
      <c r="E12" s="169"/>
      <c r="F12" s="170">
        <v>55601</v>
      </c>
      <c r="G12" s="171"/>
      <c r="H12" s="172"/>
    </row>
    <row r="13" spans="1:8">
      <c r="A13" s="153"/>
      <c r="B13" s="158"/>
      <c r="C13" s="174"/>
      <c r="D13" s="175">
        <v>128056</v>
      </c>
      <c r="E13" s="176"/>
      <c r="F13" s="177">
        <v>142838</v>
      </c>
      <c r="G13" s="178"/>
      <c r="H13" s="164"/>
    </row>
    <row r="14" spans="1:8">
      <c r="A14" s="165"/>
      <c r="B14" s="166"/>
      <c r="C14" s="167"/>
      <c r="D14" s="168">
        <v>63704</v>
      </c>
      <c r="E14" s="169"/>
      <c r="F14" s="170">
        <v>72056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5.53</v>
      </c>
      <c r="C19" s="179">
        <f>ROUND(VALUE(SUBSTITUTE(実質収支比率等に係る経年分析!G$48,"▲","-")),2)</f>
        <v>8.0299999999999994</v>
      </c>
      <c r="D19" s="179">
        <f>ROUND(VALUE(SUBSTITUTE(実質収支比率等に係る経年分析!H$48,"▲","-")),2)</f>
        <v>4.13</v>
      </c>
      <c r="E19" s="179">
        <f>ROUND(VALUE(SUBSTITUTE(実質収支比率等に係る経年分析!I$48,"▲","-")),2)</f>
        <v>4.57</v>
      </c>
      <c r="F19" s="179">
        <f>ROUND(VALUE(SUBSTITUTE(実質収支比率等に係る経年分析!J$48,"▲","-")),2)</f>
        <v>3.2</v>
      </c>
    </row>
    <row r="20" spans="1:11">
      <c r="A20" s="179" t="s">
        <v>55</v>
      </c>
      <c r="B20" s="179">
        <f>ROUND(VALUE(SUBSTITUTE(実質収支比率等に係る経年分析!F$47,"▲","-")),2)</f>
        <v>36.67</v>
      </c>
      <c r="C20" s="179">
        <f>ROUND(VALUE(SUBSTITUTE(実質収支比率等に係る経年分析!G$47,"▲","-")),2)</f>
        <v>35.51</v>
      </c>
      <c r="D20" s="179">
        <f>ROUND(VALUE(SUBSTITUTE(実質収支比率等に係る経年分析!H$47,"▲","-")),2)</f>
        <v>40.64</v>
      </c>
      <c r="E20" s="179">
        <f>ROUND(VALUE(SUBSTITUTE(実質収支比率等に係る経年分析!I$47,"▲","-")),2)</f>
        <v>40.99</v>
      </c>
      <c r="F20" s="179">
        <f>ROUND(VALUE(SUBSTITUTE(実質収支比率等に係る経年分析!J$47,"▲","-")),2)</f>
        <v>41.32</v>
      </c>
    </row>
    <row r="21" spans="1:11">
      <c r="A21" s="179" t="s">
        <v>56</v>
      </c>
      <c r="B21" s="179">
        <f>IF(ISNUMBER(VALUE(SUBSTITUTE(実質収支比率等に係る経年分析!F$49,"▲","-"))),ROUND(VALUE(SUBSTITUTE(実質収支比率等に係る経年分析!F$49,"▲","-")),2),NA())</f>
        <v>1.62</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0.52</v>
      </c>
      <c r="F21" s="179">
        <f>IF(ISNUMBER(VALUE(SUBSTITUTE(実質収支比率等に係る経年分析!J$49,"▲","-"))),ROUND(VALUE(SUBSTITUTE(実質収支比率等に係る経年分析!J$49,"▲","-")),2),NA())</f>
        <v>-1.43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公共下水道事業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農業集落排水処理事業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8.0299999999999994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4.5599999999999996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v>
      </c>
    </row>
    <row r="36" spans="1:16">
      <c r="A36" s="180" t="str">
        <f>IF(連結実質赤字比率に係る赤字・黒字の構成分析!C$34="",NA(),連結実質赤字比率に係る赤字・黒字の構成分析!C$34)</f>
        <v>上水道事業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6.56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717</v>
      </c>
      <c r="E42" s="181"/>
      <c r="F42" s="181"/>
      <c r="G42" s="181">
        <f>'実質公債費比率（分子）の構造'!L$52</f>
        <v>716</v>
      </c>
      <c r="H42" s="181"/>
      <c r="I42" s="181"/>
      <c r="J42" s="181">
        <f>'実質公債費比率（分子）の構造'!M$52</f>
        <v>677</v>
      </c>
      <c r="K42" s="181"/>
      <c r="L42" s="181"/>
      <c r="M42" s="181">
        <f>'実質公債費比率（分子）の構造'!N$52</f>
        <v>641</v>
      </c>
      <c r="N42" s="181"/>
      <c r="O42" s="181"/>
      <c r="P42" s="181">
        <f>'実質公債費比率（分子）の構造'!O$52</f>
        <v>621</v>
      </c>
    </row>
    <row r="43" spans="1:16">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c r="A44" s="181" t="s">
        <v>65</v>
      </c>
      <c r="B44" s="181">
        <f>'実質公債費比率（分子）の構造'!K$50</f>
        <v>9</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c r="A45" s="181" t="s">
        <v>66</v>
      </c>
      <c r="B45" s="181">
        <f>'実質公債費比率（分子）の構造'!K$49</f>
        <v>80</v>
      </c>
      <c r="C45" s="181"/>
      <c r="D45" s="181"/>
      <c r="E45" s="181">
        <f>'実質公債費比率（分子）の構造'!L$49</f>
        <v>48</v>
      </c>
      <c r="F45" s="181"/>
      <c r="G45" s="181"/>
      <c r="H45" s="181">
        <f>'実質公債費比率（分子）の構造'!M$49</f>
        <v>7</v>
      </c>
      <c r="I45" s="181"/>
      <c r="J45" s="181"/>
      <c r="K45" s="181">
        <f>'実質公債費比率（分子）の構造'!N$49</f>
        <v>8</v>
      </c>
      <c r="L45" s="181"/>
      <c r="M45" s="181"/>
      <c r="N45" s="181">
        <f>'実質公債費比率（分子）の構造'!O$49</f>
        <v>10</v>
      </c>
      <c r="O45" s="181"/>
      <c r="P45" s="181"/>
    </row>
    <row r="46" spans="1:16">
      <c r="A46" s="181" t="s">
        <v>67</v>
      </c>
      <c r="B46" s="181">
        <f>'実質公債費比率（分子）の構造'!K$48</f>
        <v>253</v>
      </c>
      <c r="C46" s="181"/>
      <c r="D46" s="181"/>
      <c r="E46" s="181">
        <f>'実質公債費比率（分子）の構造'!L$48</f>
        <v>252</v>
      </c>
      <c r="F46" s="181"/>
      <c r="G46" s="181"/>
      <c r="H46" s="181">
        <f>'実質公債費比率（分子）の構造'!M$48</f>
        <v>239</v>
      </c>
      <c r="I46" s="181"/>
      <c r="J46" s="181"/>
      <c r="K46" s="181">
        <f>'実質公債費比率（分子）の構造'!N$48</f>
        <v>254</v>
      </c>
      <c r="L46" s="181"/>
      <c r="M46" s="181"/>
      <c r="N46" s="181">
        <f>'実質公債費比率（分子）の構造'!O$48</f>
        <v>230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607</v>
      </c>
      <c r="C49" s="181"/>
      <c r="D49" s="181"/>
      <c r="E49" s="181">
        <f>'実質公債費比率（分子）の構造'!L$45</f>
        <v>632</v>
      </c>
      <c r="F49" s="181"/>
      <c r="G49" s="181"/>
      <c r="H49" s="181">
        <f>'実質公債費比率（分子）の構造'!M$45</f>
        <v>605</v>
      </c>
      <c r="I49" s="181"/>
      <c r="J49" s="181"/>
      <c r="K49" s="181">
        <f>'実質公債費比率（分子）の構造'!N$45</f>
        <v>591</v>
      </c>
      <c r="L49" s="181"/>
      <c r="M49" s="181"/>
      <c r="N49" s="181">
        <f>'実質公債費比率（分子）の構造'!O$45</f>
        <v>617</v>
      </c>
      <c r="O49" s="181"/>
      <c r="P49" s="181"/>
    </row>
    <row r="50" spans="1:16">
      <c r="A50" s="181" t="s">
        <v>71</v>
      </c>
      <c r="B50" s="181" t="e">
        <f>NA()</f>
        <v>#N/A</v>
      </c>
      <c r="C50" s="181">
        <f>IF(ISNUMBER('実質公債費比率（分子）の構造'!K$53),'実質公債費比率（分子）の構造'!K$53,NA())</f>
        <v>232</v>
      </c>
      <c r="D50" s="181" t="e">
        <f>NA()</f>
        <v>#N/A</v>
      </c>
      <c r="E50" s="181" t="e">
        <f>NA()</f>
        <v>#N/A</v>
      </c>
      <c r="F50" s="181">
        <f>IF(ISNUMBER('実質公債費比率（分子）の構造'!L$53),'実質公債費比率（分子）の構造'!L$53,NA())</f>
        <v>216</v>
      </c>
      <c r="G50" s="181" t="e">
        <f>NA()</f>
        <v>#N/A</v>
      </c>
      <c r="H50" s="181" t="e">
        <f>NA()</f>
        <v>#N/A</v>
      </c>
      <c r="I50" s="181">
        <f>IF(ISNUMBER('実質公債費比率（分子）の構造'!M$53),'実質公債費比率（分子）の構造'!M$53,NA())</f>
        <v>174</v>
      </c>
      <c r="J50" s="181" t="e">
        <f>NA()</f>
        <v>#N/A</v>
      </c>
      <c r="K50" s="181" t="e">
        <f>NA()</f>
        <v>#N/A</v>
      </c>
      <c r="L50" s="181">
        <f>IF(ISNUMBER('実質公債費比率（分子）の構造'!N$53),'実質公債費比率（分子）の構造'!N$53,NA())</f>
        <v>212</v>
      </c>
      <c r="M50" s="181" t="e">
        <f>NA()</f>
        <v>#N/A</v>
      </c>
      <c r="N50" s="181" t="e">
        <f>NA()</f>
        <v>#N/A</v>
      </c>
      <c r="O50" s="181">
        <f>IF(ISNUMBER('実質公債費比率（分子）の構造'!O$53),'実質公債費比率（分子）の構造'!O$53,NA())</f>
        <v>236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6204</v>
      </c>
      <c r="E56" s="180"/>
      <c r="F56" s="180"/>
      <c r="G56" s="180">
        <f>'将来負担比率（分子）の構造'!J$52</f>
        <v>6320</v>
      </c>
      <c r="H56" s="180"/>
      <c r="I56" s="180"/>
      <c r="J56" s="180">
        <f>'将来負担比率（分子）の構造'!K$52</f>
        <v>6035</v>
      </c>
      <c r="K56" s="180"/>
      <c r="L56" s="180"/>
      <c r="M56" s="180">
        <f>'将来負担比率（分子）の構造'!L$52</f>
        <v>5860</v>
      </c>
      <c r="N56" s="180"/>
      <c r="O56" s="180"/>
      <c r="P56" s="180">
        <f>'将来負担比率（分子）の構造'!M$52</f>
        <v>5994</v>
      </c>
    </row>
    <row r="57" spans="1:16">
      <c r="A57" s="180" t="s">
        <v>42</v>
      </c>
      <c r="B57" s="180"/>
      <c r="C57" s="180"/>
      <c r="D57" s="180">
        <f>'将来負担比率（分子）の構造'!I$51</f>
        <v>66</v>
      </c>
      <c r="E57" s="180"/>
      <c r="F57" s="180"/>
      <c r="G57" s="180">
        <f>'将来負担比率（分子）の構造'!J$51</f>
        <v>61</v>
      </c>
      <c r="H57" s="180"/>
      <c r="I57" s="180"/>
      <c r="J57" s="180">
        <f>'将来負担比率（分子）の構造'!K$51</f>
        <v>55</v>
      </c>
      <c r="K57" s="180"/>
      <c r="L57" s="180"/>
      <c r="M57" s="180">
        <f>'将来負担比率（分子）の構造'!L$51</f>
        <v>60</v>
      </c>
      <c r="N57" s="180"/>
      <c r="O57" s="180"/>
      <c r="P57" s="180">
        <f>'将来負担比率（分子）の構造'!M$51</f>
        <v>50</v>
      </c>
    </row>
    <row r="58" spans="1:16">
      <c r="A58" s="180" t="s">
        <v>41</v>
      </c>
      <c r="B58" s="180"/>
      <c r="C58" s="180"/>
      <c r="D58" s="180">
        <f>'将来負担比率（分子）の構造'!I$50</f>
        <v>2963</v>
      </c>
      <c r="E58" s="180"/>
      <c r="F58" s="180"/>
      <c r="G58" s="180">
        <f>'将来負担比率（分子）の構造'!J$50</f>
        <v>2894</v>
      </c>
      <c r="H58" s="180"/>
      <c r="I58" s="180"/>
      <c r="J58" s="180">
        <f>'将来負担比率（分子）の構造'!K$50</f>
        <v>3065</v>
      </c>
      <c r="K58" s="180"/>
      <c r="L58" s="180"/>
      <c r="M58" s="180">
        <f>'将来負担比率（分子）の構造'!L$50</f>
        <v>3249</v>
      </c>
      <c r="N58" s="180"/>
      <c r="O58" s="180"/>
      <c r="P58" s="180">
        <f>'将来負担比率（分子）の構造'!M$50</f>
        <v>3291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1103</v>
      </c>
      <c r="C62" s="180"/>
      <c r="D62" s="180"/>
      <c r="E62" s="180">
        <f>'将来負担比率（分子）の構造'!J$45</f>
        <v>999</v>
      </c>
      <c r="F62" s="180"/>
      <c r="G62" s="180"/>
      <c r="H62" s="180">
        <f>'将来負担比率（分子）の構造'!K$45</f>
        <v>919</v>
      </c>
      <c r="I62" s="180"/>
      <c r="J62" s="180"/>
      <c r="K62" s="180">
        <f>'将来負担比率（分子）の構造'!L$45</f>
        <v>904</v>
      </c>
      <c r="L62" s="180"/>
      <c r="M62" s="180"/>
      <c r="N62" s="180">
        <f>'将来負担比率（分子）の構造'!M$45</f>
        <v>884</v>
      </c>
      <c r="O62" s="180"/>
      <c r="P62" s="180"/>
    </row>
    <row r="63" spans="1:16">
      <c r="A63" s="180" t="s">
        <v>34</v>
      </c>
      <c r="B63" s="180">
        <f>'将来負担比率（分子）の構造'!I$44</f>
        <v>97</v>
      </c>
      <c r="C63" s="180"/>
      <c r="D63" s="180"/>
      <c r="E63" s="180">
        <f>'将来負担比率（分子）の構造'!J$44</f>
        <v>57</v>
      </c>
      <c r="F63" s="180"/>
      <c r="G63" s="180"/>
      <c r="H63" s="180">
        <f>'将来負担比率（分子）の構造'!K$44</f>
        <v>90</v>
      </c>
      <c r="I63" s="180"/>
      <c r="J63" s="180"/>
      <c r="K63" s="180">
        <f>'将来負担比率（分子）の構造'!L$44</f>
        <v>287</v>
      </c>
      <c r="L63" s="180"/>
      <c r="M63" s="180"/>
      <c r="N63" s="180">
        <f>'将来負担比率（分子）の構造'!M$44</f>
        <v>409</v>
      </c>
      <c r="O63" s="180"/>
      <c r="P63" s="180"/>
    </row>
    <row r="64" spans="1:16">
      <c r="A64" s="180" t="s">
        <v>33</v>
      </c>
      <c r="B64" s="180">
        <f>'将来負担比率（分子）の構造'!I$43</f>
        <v>2893</v>
      </c>
      <c r="C64" s="180"/>
      <c r="D64" s="180"/>
      <c r="E64" s="180">
        <f>'将来負担比率（分子）の構造'!J$43</f>
        <v>2794</v>
      </c>
      <c r="F64" s="180"/>
      <c r="G64" s="180"/>
      <c r="H64" s="180">
        <f>'将来負担比率（分子）の構造'!K$43</f>
        <v>2605</v>
      </c>
      <c r="I64" s="180"/>
      <c r="J64" s="180"/>
      <c r="K64" s="180">
        <f>'将来負担比率（分子）の構造'!L$43</f>
        <v>2486</v>
      </c>
      <c r="L64" s="180"/>
      <c r="M64" s="180"/>
      <c r="N64" s="180">
        <f>'将来負担比率（分子）の構造'!M$43</f>
        <v>2422</v>
      </c>
      <c r="O64" s="180"/>
      <c r="P64" s="180"/>
    </row>
    <row r="65" spans="1:16">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5795</v>
      </c>
      <c r="C66" s="180"/>
      <c r="D66" s="180"/>
      <c r="E66" s="180">
        <f>'将来負担比率（分子）の構造'!J$41</f>
        <v>6007</v>
      </c>
      <c r="F66" s="180"/>
      <c r="G66" s="180"/>
      <c r="H66" s="180">
        <f>'将来負担比率（分子）の構造'!K$41</f>
        <v>5836</v>
      </c>
      <c r="I66" s="180"/>
      <c r="J66" s="180"/>
      <c r="K66" s="180">
        <f>'将来負担比率（分子）の構造'!L$41</f>
        <v>5729</v>
      </c>
      <c r="L66" s="180"/>
      <c r="M66" s="180"/>
      <c r="N66" s="180">
        <f>'将来負担比率（分子）の構造'!M$41</f>
        <v>5935</v>
      </c>
      <c r="O66" s="180"/>
      <c r="P66" s="180"/>
    </row>
    <row r="67" spans="1:16">
      <c r="A67" s="180" t="s">
        <v>75</v>
      </c>
      <c r="B67" s="180" t="e">
        <f>NA()</f>
        <v>#N/A</v>
      </c>
      <c r="C67" s="180">
        <f>IF(ISNUMBER('将来負担比率（分子）の構造'!I$53), IF('将来負担比率（分子）の構造'!I$53 &lt; 0, 0, '将来負担比率（分子）の構造'!I$53), NA())</f>
        <v>655</v>
      </c>
      <c r="D67" s="180" t="e">
        <f>NA()</f>
        <v>#N/A</v>
      </c>
      <c r="E67" s="180" t="e">
        <f>NA()</f>
        <v>#N/A</v>
      </c>
      <c r="F67" s="180">
        <f>IF(ISNUMBER('将来負担比率（分子）の構造'!J$53), IF('将来負担比率（分子）の構造'!J$53 &lt; 0, 0, '将来負担比率（分子）の構造'!J$53), NA())</f>
        <v>584</v>
      </c>
      <c r="G67" s="180" t="e">
        <f>NA()</f>
        <v>#N/A</v>
      </c>
      <c r="H67" s="180" t="e">
        <f>NA()</f>
        <v>#N/A</v>
      </c>
      <c r="I67" s="180">
        <f>IF(ISNUMBER('将来負担比率（分子）の構造'!K$53), IF('将来負担比率（分子）の構造'!K$53 &lt; 0, 0, '将来負担比率（分子）の構造'!K$53), NA())</f>
        <v>294</v>
      </c>
      <c r="J67" s="180" t="e">
        <f>NA()</f>
        <v>#N/A</v>
      </c>
      <c r="K67" s="180" t="e">
        <f>NA()</f>
        <v>#N/A</v>
      </c>
      <c r="L67" s="180">
        <f>IF(ISNUMBER('将来負担比率（分子）の構造'!L$53), IF('将来負担比率（分子）の構造'!L$53 &lt; 0, 0, '将来負担比率（分子）の構造'!L$53), NA())</f>
        <v>237</v>
      </c>
      <c r="M67" s="180" t="e">
        <f>NA()</f>
        <v>#N/A</v>
      </c>
      <c r="N67" s="180" t="e">
        <f>NA()</f>
        <v>#N/A</v>
      </c>
      <c r="O67" s="180">
        <f>IF(ISNUMBER('将来負担比率（分子）の構造'!M$53), IF('将来負担比率（分子）の構造'!M$53 &lt; 0, 0, '将来負担比率（分子）の構造'!M$53), NA())</f>
        <v>315</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1448</v>
      </c>
      <c r="C72" s="184">
        <f>基金残高に係る経年分析!G55</f>
        <v>1451</v>
      </c>
      <c r="D72" s="184">
        <f>基金残高に係る経年分析!H55</f>
        <v>1450</v>
      </c>
    </row>
    <row r="73" spans="1:16">
      <c r="A73" s="183" t="s">
        <v>78</v>
      </c>
      <c r="B73" s="184">
        <f>基金残高に係る経年分析!F56</f>
        <v>33</v>
      </c>
      <c r="C73" s="184">
        <f>基金残高に係る経年分析!G56</f>
        <v>33</v>
      </c>
      <c r="D73" s="184">
        <f>基金残高に係る経年分析!H56</f>
        <v>33</v>
      </c>
    </row>
    <row r="74" spans="1:16">
      <c r="A74" s="183" t="s">
        <v>79</v>
      </c>
      <c r="B74" s="184">
        <f>基金残高に係る経年分析!F57</f>
        <v>1473</v>
      </c>
      <c r="C74" s="184">
        <f>基金残高に係る経年分析!G57</f>
        <v>1509</v>
      </c>
      <c r="D74" s="184">
        <f>基金残高に係る経年分析!H57</f>
        <v>1471</v>
      </c>
    </row>
  </sheetData>
  <sheetProtection algorithmName="SHA-512" hashValue="N32te7FPRsbri1st7DBUSBf8u4CqyT/FGeHcGA7XG6oxUHxuYOBHb3C27o5aLP2gxFaonP4sI4s1+RXzSlwb/A==" saltValue="ogwByuANro60jGqSSgO6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935342</v>
      </c>
      <c r="S5" s="689"/>
      <c r="T5" s="689"/>
      <c r="U5" s="689"/>
      <c r="V5" s="689"/>
      <c r="W5" s="689"/>
      <c r="X5" s="689"/>
      <c r="Y5" s="735"/>
      <c r="Z5" s="753">
        <v>14.6</v>
      </c>
      <c r="AA5" s="753"/>
      <c r="AB5" s="753"/>
      <c r="AC5" s="753"/>
      <c r="AD5" s="754">
        <v>935342</v>
      </c>
      <c r="AE5" s="754"/>
      <c r="AF5" s="754"/>
      <c r="AG5" s="754"/>
      <c r="AH5" s="754"/>
      <c r="AI5" s="754"/>
      <c r="AJ5" s="754"/>
      <c r="AK5" s="754"/>
      <c r="AL5" s="736">
        <v>27.6</v>
      </c>
      <c r="AM5" s="705"/>
      <c r="AN5" s="705"/>
      <c r="AO5" s="737"/>
      <c r="AP5" s="722" t="s">
        <v>227</v>
      </c>
      <c r="AQ5" s="723"/>
      <c r="AR5" s="723"/>
      <c r="AS5" s="723"/>
      <c r="AT5" s="723"/>
      <c r="AU5" s="723"/>
      <c r="AV5" s="723"/>
      <c r="AW5" s="723"/>
      <c r="AX5" s="723"/>
      <c r="AY5" s="723"/>
      <c r="AZ5" s="723"/>
      <c r="BA5" s="723"/>
      <c r="BB5" s="723"/>
      <c r="BC5" s="723"/>
      <c r="BD5" s="723"/>
      <c r="BE5" s="723"/>
      <c r="BF5" s="724"/>
      <c r="BG5" s="623">
        <v>925552</v>
      </c>
      <c r="BH5" s="626"/>
      <c r="BI5" s="626"/>
      <c r="BJ5" s="626"/>
      <c r="BK5" s="626"/>
      <c r="BL5" s="626"/>
      <c r="BM5" s="626"/>
      <c r="BN5" s="627"/>
      <c r="BO5" s="685">
        <v>99</v>
      </c>
      <c r="BP5" s="685"/>
      <c r="BQ5" s="685"/>
      <c r="BR5" s="685"/>
      <c r="BS5" s="686" t="s">
        <v>228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220</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c r="B6" s="620" t="s">
        <v>232</v>
      </c>
      <c r="C6" s="621"/>
      <c r="D6" s="621"/>
      <c r="E6" s="621"/>
      <c r="F6" s="621"/>
      <c r="G6" s="621"/>
      <c r="H6" s="621"/>
      <c r="I6" s="621"/>
      <c r="J6" s="621"/>
      <c r="K6" s="621"/>
      <c r="L6" s="621"/>
      <c r="M6" s="621"/>
      <c r="N6" s="621"/>
      <c r="O6" s="621"/>
      <c r="P6" s="621"/>
      <c r="Q6" s="622"/>
      <c r="R6" s="623">
        <v>51533</v>
      </c>
      <c r="S6" s="626"/>
      <c r="T6" s="626"/>
      <c r="U6" s="626"/>
      <c r="V6" s="626"/>
      <c r="W6" s="626"/>
      <c r="X6" s="626"/>
      <c r="Y6" s="627"/>
      <c r="Z6" s="685">
        <v>0.8</v>
      </c>
      <c r="AA6" s="685"/>
      <c r="AB6" s="685"/>
      <c r="AC6" s="685"/>
      <c r="AD6" s="686">
        <v>51533</v>
      </c>
      <c r="AE6" s="686"/>
      <c r="AF6" s="686"/>
      <c r="AG6" s="686"/>
      <c r="AH6" s="686"/>
      <c r="AI6" s="686"/>
      <c r="AJ6" s="686"/>
      <c r="AK6" s="686"/>
      <c r="AL6" s="628">
        <v>1.5</v>
      </c>
      <c r="AM6" s="629"/>
      <c r="AN6" s="629"/>
      <c r="AO6" s="687"/>
      <c r="AP6" s="620" t="s">
        <v>233</v>
      </c>
      <c r="AQ6" s="621"/>
      <c r="AR6" s="621"/>
      <c r="AS6" s="621"/>
      <c r="AT6" s="621"/>
      <c r="AU6" s="621"/>
      <c r="AV6" s="621"/>
      <c r="AW6" s="621"/>
      <c r="AX6" s="621"/>
      <c r="AY6" s="621"/>
      <c r="AZ6" s="621"/>
      <c r="BA6" s="621"/>
      <c r="BB6" s="621"/>
      <c r="BC6" s="621"/>
      <c r="BD6" s="621"/>
      <c r="BE6" s="621"/>
      <c r="BF6" s="622"/>
      <c r="BG6" s="623">
        <v>925552</v>
      </c>
      <c r="BH6" s="626"/>
      <c r="BI6" s="626"/>
      <c r="BJ6" s="626"/>
      <c r="BK6" s="626"/>
      <c r="BL6" s="626"/>
      <c r="BM6" s="626"/>
      <c r="BN6" s="627"/>
      <c r="BO6" s="685">
        <v>99</v>
      </c>
      <c r="BP6" s="685"/>
      <c r="BQ6" s="685"/>
      <c r="BR6" s="685"/>
      <c r="BS6" s="686" t="s">
        <v>138</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72217</v>
      </c>
      <c r="CS6" s="626"/>
      <c r="CT6" s="626"/>
      <c r="CU6" s="626"/>
      <c r="CV6" s="626"/>
      <c r="CW6" s="626"/>
      <c r="CX6" s="626"/>
      <c r="CY6" s="627"/>
      <c r="CZ6" s="736">
        <v>1.2</v>
      </c>
      <c r="DA6" s="705"/>
      <c r="DB6" s="705"/>
      <c r="DC6" s="739"/>
      <c r="DD6" s="631" t="s">
        <v>235</v>
      </c>
      <c r="DE6" s="626"/>
      <c r="DF6" s="626"/>
      <c r="DG6" s="626"/>
      <c r="DH6" s="626"/>
      <c r="DI6" s="626"/>
      <c r="DJ6" s="626"/>
      <c r="DK6" s="626"/>
      <c r="DL6" s="626"/>
      <c r="DM6" s="626"/>
      <c r="DN6" s="626"/>
      <c r="DO6" s="626"/>
      <c r="DP6" s="627"/>
      <c r="DQ6" s="631">
        <v>72217</v>
      </c>
      <c r="DR6" s="626"/>
      <c r="DS6" s="626"/>
      <c r="DT6" s="626"/>
      <c r="DU6" s="626"/>
      <c r="DV6" s="626"/>
      <c r="DW6" s="626"/>
      <c r="DX6" s="626"/>
      <c r="DY6" s="626"/>
      <c r="DZ6" s="626"/>
      <c r="EA6" s="626"/>
      <c r="EB6" s="626"/>
      <c r="EC6" s="666"/>
    </row>
    <row r="7" spans="2:143" ht="11.25" customHeight="1">
      <c r="B7" s="620" t="s">
        <v>236</v>
      </c>
      <c r="C7" s="621"/>
      <c r="D7" s="621"/>
      <c r="E7" s="621"/>
      <c r="F7" s="621"/>
      <c r="G7" s="621"/>
      <c r="H7" s="621"/>
      <c r="I7" s="621"/>
      <c r="J7" s="621"/>
      <c r="K7" s="621"/>
      <c r="L7" s="621"/>
      <c r="M7" s="621"/>
      <c r="N7" s="621"/>
      <c r="O7" s="621"/>
      <c r="P7" s="621"/>
      <c r="Q7" s="622"/>
      <c r="R7" s="623">
        <v>1231</v>
      </c>
      <c r="S7" s="626"/>
      <c r="T7" s="626"/>
      <c r="U7" s="626"/>
      <c r="V7" s="626"/>
      <c r="W7" s="626"/>
      <c r="X7" s="626"/>
      <c r="Y7" s="627"/>
      <c r="Z7" s="685">
        <v>0</v>
      </c>
      <c r="AA7" s="685"/>
      <c r="AB7" s="685"/>
      <c r="AC7" s="685"/>
      <c r="AD7" s="686">
        <v>1231</v>
      </c>
      <c r="AE7" s="686"/>
      <c r="AF7" s="686"/>
      <c r="AG7" s="686"/>
      <c r="AH7" s="686"/>
      <c r="AI7" s="686"/>
      <c r="AJ7" s="686"/>
      <c r="AK7" s="686"/>
      <c r="AL7" s="628">
        <v>0</v>
      </c>
      <c r="AM7" s="629"/>
      <c r="AN7" s="629"/>
      <c r="AO7" s="687"/>
      <c r="AP7" s="620" t="s">
        <v>237</v>
      </c>
      <c r="AQ7" s="621"/>
      <c r="AR7" s="621"/>
      <c r="AS7" s="621"/>
      <c r="AT7" s="621"/>
      <c r="AU7" s="621"/>
      <c r="AV7" s="621"/>
      <c r="AW7" s="621"/>
      <c r="AX7" s="621"/>
      <c r="AY7" s="621"/>
      <c r="AZ7" s="621"/>
      <c r="BA7" s="621"/>
      <c r="BB7" s="621"/>
      <c r="BC7" s="621"/>
      <c r="BD7" s="621"/>
      <c r="BE7" s="621"/>
      <c r="BF7" s="622"/>
      <c r="BG7" s="623">
        <v>408511</v>
      </c>
      <c r="BH7" s="626"/>
      <c r="BI7" s="626"/>
      <c r="BJ7" s="626"/>
      <c r="BK7" s="626"/>
      <c r="BL7" s="626"/>
      <c r="BM7" s="626"/>
      <c r="BN7" s="627"/>
      <c r="BO7" s="685">
        <v>43.7</v>
      </c>
      <c r="BP7" s="685"/>
      <c r="BQ7" s="685"/>
      <c r="BR7" s="685"/>
      <c r="BS7" s="686" t="s">
        <v>235</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933540</v>
      </c>
      <c r="CS7" s="626"/>
      <c r="CT7" s="626"/>
      <c r="CU7" s="626"/>
      <c r="CV7" s="626"/>
      <c r="CW7" s="626"/>
      <c r="CX7" s="626"/>
      <c r="CY7" s="627"/>
      <c r="CZ7" s="685">
        <v>15.2</v>
      </c>
      <c r="DA7" s="685"/>
      <c r="DB7" s="685"/>
      <c r="DC7" s="685"/>
      <c r="DD7" s="631">
        <v>57237</v>
      </c>
      <c r="DE7" s="626"/>
      <c r="DF7" s="626"/>
      <c r="DG7" s="626"/>
      <c r="DH7" s="626"/>
      <c r="DI7" s="626"/>
      <c r="DJ7" s="626"/>
      <c r="DK7" s="626"/>
      <c r="DL7" s="626"/>
      <c r="DM7" s="626"/>
      <c r="DN7" s="626"/>
      <c r="DO7" s="626"/>
      <c r="DP7" s="627"/>
      <c r="DQ7" s="631">
        <v>797204</v>
      </c>
      <c r="DR7" s="626"/>
      <c r="DS7" s="626"/>
      <c r="DT7" s="626"/>
      <c r="DU7" s="626"/>
      <c r="DV7" s="626"/>
      <c r="DW7" s="626"/>
      <c r="DX7" s="626"/>
      <c r="DY7" s="626"/>
      <c r="DZ7" s="626"/>
      <c r="EA7" s="626"/>
      <c r="EB7" s="626"/>
      <c r="EC7" s="666"/>
    </row>
    <row r="8" spans="2:143" ht="11.25" customHeight="1">
      <c r="B8" s="620" t="s">
        <v>239</v>
      </c>
      <c r="C8" s="621"/>
      <c r="D8" s="621"/>
      <c r="E8" s="621"/>
      <c r="F8" s="621"/>
      <c r="G8" s="621"/>
      <c r="H8" s="621"/>
      <c r="I8" s="621"/>
      <c r="J8" s="621"/>
      <c r="K8" s="621"/>
      <c r="L8" s="621"/>
      <c r="M8" s="621"/>
      <c r="N8" s="621"/>
      <c r="O8" s="621"/>
      <c r="P8" s="621"/>
      <c r="Q8" s="622"/>
      <c r="R8" s="623">
        <v>2210</v>
      </c>
      <c r="S8" s="626"/>
      <c r="T8" s="626"/>
      <c r="U8" s="626"/>
      <c r="V8" s="626"/>
      <c r="W8" s="626"/>
      <c r="X8" s="626"/>
      <c r="Y8" s="627"/>
      <c r="Z8" s="685">
        <v>0</v>
      </c>
      <c r="AA8" s="685"/>
      <c r="AB8" s="685"/>
      <c r="AC8" s="685"/>
      <c r="AD8" s="686">
        <v>2210</v>
      </c>
      <c r="AE8" s="686"/>
      <c r="AF8" s="686"/>
      <c r="AG8" s="686"/>
      <c r="AH8" s="686"/>
      <c r="AI8" s="686"/>
      <c r="AJ8" s="686"/>
      <c r="AK8" s="686"/>
      <c r="AL8" s="628">
        <v>0.1</v>
      </c>
      <c r="AM8" s="629"/>
      <c r="AN8" s="629"/>
      <c r="AO8" s="687"/>
      <c r="AP8" s="620" t="s">
        <v>240</v>
      </c>
      <c r="AQ8" s="621"/>
      <c r="AR8" s="621"/>
      <c r="AS8" s="621"/>
      <c r="AT8" s="621"/>
      <c r="AU8" s="621"/>
      <c r="AV8" s="621"/>
      <c r="AW8" s="621"/>
      <c r="AX8" s="621"/>
      <c r="AY8" s="621"/>
      <c r="AZ8" s="621"/>
      <c r="BA8" s="621"/>
      <c r="BB8" s="621"/>
      <c r="BC8" s="621"/>
      <c r="BD8" s="621"/>
      <c r="BE8" s="621"/>
      <c r="BF8" s="622"/>
      <c r="BG8" s="623">
        <v>14960</v>
      </c>
      <c r="BH8" s="626"/>
      <c r="BI8" s="626"/>
      <c r="BJ8" s="626"/>
      <c r="BK8" s="626"/>
      <c r="BL8" s="626"/>
      <c r="BM8" s="626"/>
      <c r="BN8" s="627"/>
      <c r="BO8" s="685">
        <v>1.6</v>
      </c>
      <c r="BP8" s="685"/>
      <c r="BQ8" s="685"/>
      <c r="BR8" s="685"/>
      <c r="BS8" s="631" t="s">
        <v>175</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1505179</v>
      </c>
      <c r="CS8" s="626"/>
      <c r="CT8" s="626"/>
      <c r="CU8" s="626"/>
      <c r="CV8" s="626"/>
      <c r="CW8" s="626"/>
      <c r="CX8" s="626"/>
      <c r="CY8" s="627"/>
      <c r="CZ8" s="685">
        <v>24.6</v>
      </c>
      <c r="DA8" s="685"/>
      <c r="DB8" s="685"/>
      <c r="DC8" s="685"/>
      <c r="DD8" s="631">
        <v>451781</v>
      </c>
      <c r="DE8" s="626"/>
      <c r="DF8" s="626"/>
      <c r="DG8" s="626"/>
      <c r="DH8" s="626"/>
      <c r="DI8" s="626"/>
      <c r="DJ8" s="626"/>
      <c r="DK8" s="626"/>
      <c r="DL8" s="626"/>
      <c r="DM8" s="626"/>
      <c r="DN8" s="626"/>
      <c r="DO8" s="626"/>
      <c r="DP8" s="627"/>
      <c r="DQ8" s="631">
        <v>677462</v>
      </c>
      <c r="DR8" s="626"/>
      <c r="DS8" s="626"/>
      <c r="DT8" s="626"/>
      <c r="DU8" s="626"/>
      <c r="DV8" s="626"/>
      <c r="DW8" s="626"/>
      <c r="DX8" s="626"/>
      <c r="DY8" s="626"/>
      <c r="DZ8" s="626"/>
      <c r="EA8" s="626"/>
      <c r="EB8" s="626"/>
      <c r="EC8" s="666"/>
    </row>
    <row r="9" spans="2:143" ht="11.25" customHeight="1">
      <c r="B9" s="620" t="s">
        <v>242</v>
      </c>
      <c r="C9" s="621"/>
      <c r="D9" s="621"/>
      <c r="E9" s="621"/>
      <c r="F9" s="621"/>
      <c r="G9" s="621"/>
      <c r="H9" s="621"/>
      <c r="I9" s="621"/>
      <c r="J9" s="621"/>
      <c r="K9" s="621"/>
      <c r="L9" s="621"/>
      <c r="M9" s="621"/>
      <c r="N9" s="621"/>
      <c r="O9" s="621"/>
      <c r="P9" s="621"/>
      <c r="Q9" s="622"/>
      <c r="R9" s="623">
        <v>1738</v>
      </c>
      <c r="S9" s="626"/>
      <c r="T9" s="626"/>
      <c r="U9" s="626"/>
      <c r="V9" s="626"/>
      <c r="W9" s="626"/>
      <c r="X9" s="626"/>
      <c r="Y9" s="627"/>
      <c r="Z9" s="685">
        <v>0</v>
      </c>
      <c r="AA9" s="685"/>
      <c r="AB9" s="685"/>
      <c r="AC9" s="685"/>
      <c r="AD9" s="686">
        <v>1738</v>
      </c>
      <c r="AE9" s="686"/>
      <c r="AF9" s="686"/>
      <c r="AG9" s="686"/>
      <c r="AH9" s="686"/>
      <c r="AI9" s="686"/>
      <c r="AJ9" s="686"/>
      <c r="AK9" s="686"/>
      <c r="AL9" s="628">
        <v>0.1</v>
      </c>
      <c r="AM9" s="629"/>
      <c r="AN9" s="629"/>
      <c r="AO9" s="687"/>
      <c r="AP9" s="620" t="s">
        <v>243</v>
      </c>
      <c r="AQ9" s="621"/>
      <c r="AR9" s="621"/>
      <c r="AS9" s="621"/>
      <c r="AT9" s="621"/>
      <c r="AU9" s="621"/>
      <c r="AV9" s="621"/>
      <c r="AW9" s="621"/>
      <c r="AX9" s="621"/>
      <c r="AY9" s="621"/>
      <c r="AZ9" s="621"/>
      <c r="BA9" s="621"/>
      <c r="BB9" s="621"/>
      <c r="BC9" s="621"/>
      <c r="BD9" s="621"/>
      <c r="BE9" s="621"/>
      <c r="BF9" s="622"/>
      <c r="BG9" s="623">
        <v>341225</v>
      </c>
      <c r="BH9" s="626"/>
      <c r="BI9" s="626"/>
      <c r="BJ9" s="626"/>
      <c r="BK9" s="626"/>
      <c r="BL9" s="626"/>
      <c r="BM9" s="626"/>
      <c r="BN9" s="627"/>
      <c r="BO9" s="685">
        <v>36.5</v>
      </c>
      <c r="BP9" s="685"/>
      <c r="BQ9" s="685"/>
      <c r="BR9" s="685"/>
      <c r="BS9" s="631" t="s">
        <v>235</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522379</v>
      </c>
      <c r="CS9" s="626"/>
      <c r="CT9" s="626"/>
      <c r="CU9" s="626"/>
      <c r="CV9" s="626"/>
      <c r="CW9" s="626"/>
      <c r="CX9" s="626"/>
      <c r="CY9" s="627"/>
      <c r="CZ9" s="685">
        <v>8.5</v>
      </c>
      <c r="DA9" s="685"/>
      <c r="DB9" s="685"/>
      <c r="DC9" s="685"/>
      <c r="DD9" s="631">
        <v>8007</v>
      </c>
      <c r="DE9" s="626"/>
      <c r="DF9" s="626"/>
      <c r="DG9" s="626"/>
      <c r="DH9" s="626"/>
      <c r="DI9" s="626"/>
      <c r="DJ9" s="626"/>
      <c r="DK9" s="626"/>
      <c r="DL9" s="626"/>
      <c r="DM9" s="626"/>
      <c r="DN9" s="626"/>
      <c r="DO9" s="626"/>
      <c r="DP9" s="627"/>
      <c r="DQ9" s="631">
        <v>507098</v>
      </c>
      <c r="DR9" s="626"/>
      <c r="DS9" s="626"/>
      <c r="DT9" s="626"/>
      <c r="DU9" s="626"/>
      <c r="DV9" s="626"/>
      <c r="DW9" s="626"/>
      <c r="DX9" s="626"/>
      <c r="DY9" s="626"/>
      <c r="DZ9" s="626"/>
      <c r="EA9" s="626"/>
      <c r="EB9" s="626"/>
      <c r="EC9" s="666"/>
    </row>
    <row r="10" spans="2:143" ht="11.25" customHeight="1">
      <c r="B10" s="620" t="s">
        <v>245</v>
      </c>
      <c r="C10" s="621"/>
      <c r="D10" s="621"/>
      <c r="E10" s="621"/>
      <c r="F10" s="621"/>
      <c r="G10" s="621"/>
      <c r="H10" s="621"/>
      <c r="I10" s="621"/>
      <c r="J10" s="621"/>
      <c r="K10" s="621"/>
      <c r="L10" s="621"/>
      <c r="M10" s="621"/>
      <c r="N10" s="621"/>
      <c r="O10" s="621"/>
      <c r="P10" s="621"/>
      <c r="Q10" s="622"/>
      <c r="R10" s="623" t="s">
        <v>138</v>
      </c>
      <c r="S10" s="626"/>
      <c r="T10" s="626"/>
      <c r="U10" s="626"/>
      <c r="V10" s="626"/>
      <c r="W10" s="626"/>
      <c r="X10" s="626"/>
      <c r="Y10" s="627"/>
      <c r="Z10" s="685" t="s">
        <v>235</v>
      </c>
      <c r="AA10" s="685"/>
      <c r="AB10" s="685"/>
      <c r="AC10" s="685"/>
      <c r="AD10" s="686" t="s">
        <v>138</v>
      </c>
      <c r="AE10" s="686"/>
      <c r="AF10" s="686"/>
      <c r="AG10" s="686"/>
      <c r="AH10" s="686"/>
      <c r="AI10" s="686"/>
      <c r="AJ10" s="686"/>
      <c r="AK10" s="686"/>
      <c r="AL10" s="628" t="s">
        <v>175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15488</v>
      </c>
      <c r="BH10" s="626"/>
      <c r="BI10" s="626"/>
      <c r="BJ10" s="626"/>
      <c r="BK10" s="626"/>
      <c r="BL10" s="626"/>
      <c r="BM10" s="626"/>
      <c r="BN10" s="627"/>
      <c r="BO10" s="685">
        <v>1.7</v>
      </c>
      <c r="BP10" s="685"/>
      <c r="BQ10" s="685"/>
      <c r="BR10" s="685"/>
      <c r="BS10" s="631" t="s">
        <v>175</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4071</v>
      </c>
      <c r="CS10" s="626"/>
      <c r="CT10" s="626"/>
      <c r="CU10" s="626"/>
      <c r="CV10" s="626"/>
      <c r="CW10" s="626"/>
      <c r="CX10" s="626"/>
      <c r="CY10" s="627"/>
      <c r="CZ10" s="685">
        <v>0.1</v>
      </c>
      <c r="DA10" s="685"/>
      <c r="DB10" s="685"/>
      <c r="DC10" s="685"/>
      <c r="DD10" s="631" t="s">
        <v>235</v>
      </c>
      <c r="DE10" s="626"/>
      <c r="DF10" s="626"/>
      <c r="DG10" s="626"/>
      <c r="DH10" s="626"/>
      <c r="DI10" s="626"/>
      <c r="DJ10" s="626"/>
      <c r="DK10" s="626"/>
      <c r="DL10" s="626"/>
      <c r="DM10" s="626"/>
      <c r="DN10" s="626"/>
      <c r="DO10" s="626"/>
      <c r="DP10" s="627"/>
      <c r="DQ10" s="631">
        <v>3393</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175</v>
      </c>
      <c r="S11" s="626"/>
      <c r="T11" s="626"/>
      <c r="U11" s="626"/>
      <c r="V11" s="626"/>
      <c r="W11" s="626"/>
      <c r="X11" s="626"/>
      <c r="Y11" s="627"/>
      <c r="Z11" s="685" t="s">
        <v>235</v>
      </c>
      <c r="AA11" s="685"/>
      <c r="AB11" s="685"/>
      <c r="AC11" s="685"/>
      <c r="AD11" s="686" t="s">
        <v>175</v>
      </c>
      <c r="AE11" s="686"/>
      <c r="AF11" s="686"/>
      <c r="AG11" s="686"/>
      <c r="AH11" s="686"/>
      <c r="AI11" s="686"/>
      <c r="AJ11" s="686"/>
      <c r="AK11" s="686"/>
      <c r="AL11" s="628" t="s">
        <v>235</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36838</v>
      </c>
      <c r="BH11" s="626"/>
      <c r="BI11" s="626"/>
      <c r="BJ11" s="626"/>
      <c r="BK11" s="626"/>
      <c r="BL11" s="626"/>
      <c r="BM11" s="626"/>
      <c r="BN11" s="627"/>
      <c r="BO11" s="685">
        <v>3.9</v>
      </c>
      <c r="BP11" s="685"/>
      <c r="BQ11" s="685"/>
      <c r="BR11" s="685"/>
      <c r="BS11" s="631" t="s">
        <v>138</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931756</v>
      </c>
      <c r="CS11" s="626"/>
      <c r="CT11" s="626"/>
      <c r="CU11" s="626"/>
      <c r="CV11" s="626"/>
      <c r="CW11" s="626"/>
      <c r="CX11" s="626"/>
      <c r="CY11" s="627"/>
      <c r="CZ11" s="685">
        <v>15.2</v>
      </c>
      <c r="DA11" s="685"/>
      <c r="DB11" s="685"/>
      <c r="DC11" s="685"/>
      <c r="DD11" s="631">
        <v>209264</v>
      </c>
      <c r="DE11" s="626"/>
      <c r="DF11" s="626"/>
      <c r="DG11" s="626"/>
      <c r="DH11" s="626"/>
      <c r="DI11" s="626"/>
      <c r="DJ11" s="626"/>
      <c r="DK11" s="626"/>
      <c r="DL11" s="626"/>
      <c r="DM11" s="626"/>
      <c r="DN11" s="626"/>
      <c r="DO11" s="626"/>
      <c r="DP11" s="627"/>
      <c r="DQ11" s="631">
        <v>279485</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171036</v>
      </c>
      <c r="S12" s="626"/>
      <c r="T12" s="626"/>
      <c r="U12" s="626"/>
      <c r="V12" s="626"/>
      <c r="W12" s="626"/>
      <c r="X12" s="626"/>
      <c r="Y12" s="627"/>
      <c r="Z12" s="685">
        <v>2.7</v>
      </c>
      <c r="AA12" s="685"/>
      <c r="AB12" s="685"/>
      <c r="AC12" s="685"/>
      <c r="AD12" s="686">
        <v>171036</v>
      </c>
      <c r="AE12" s="686"/>
      <c r="AF12" s="686"/>
      <c r="AG12" s="686"/>
      <c r="AH12" s="686"/>
      <c r="AI12" s="686"/>
      <c r="AJ12" s="686"/>
      <c r="AK12" s="686"/>
      <c r="AL12" s="628">
        <v>5</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444220</v>
      </c>
      <c r="BH12" s="626"/>
      <c r="BI12" s="626"/>
      <c r="BJ12" s="626"/>
      <c r="BK12" s="626"/>
      <c r="BL12" s="626"/>
      <c r="BM12" s="626"/>
      <c r="BN12" s="627"/>
      <c r="BO12" s="685">
        <v>47.5</v>
      </c>
      <c r="BP12" s="685"/>
      <c r="BQ12" s="685"/>
      <c r="BR12" s="685"/>
      <c r="BS12" s="631" t="s">
        <v>235</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159885</v>
      </c>
      <c r="CS12" s="626"/>
      <c r="CT12" s="626"/>
      <c r="CU12" s="626"/>
      <c r="CV12" s="626"/>
      <c r="CW12" s="626"/>
      <c r="CX12" s="626"/>
      <c r="CY12" s="627"/>
      <c r="CZ12" s="685">
        <v>2.6</v>
      </c>
      <c r="DA12" s="685"/>
      <c r="DB12" s="685"/>
      <c r="DC12" s="685"/>
      <c r="DD12" s="631">
        <v>27910</v>
      </c>
      <c r="DE12" s="626"/>
      <c r="DF12" s="626"/>
      <c r="DG12" s="626"/>
      <c r="DH12" s="626"/>
      <c r="DI12" s="626"/>
      <c r="DJ12" s="626"/>
      <c r="DK12" s="626"/>
      <c r="DL12" s="626"/>
      <c r="DM12" s="626"/>
      <c r="DN12" s="626"/>
      <c r="DO12" s="626"/>
      <c r="DP12" s="627"/>
      <c r="DQ12" s="631">
        <v>79468</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t="s">
        <v>175</v>
      </c>
      <c r="S13" s="626"/>
      <c r="T13" s="626"/>
      <c r="U13" s="626"/>
      <c r="V13" s="626"/>
      <c r="W13" s="626"/>
      <c r="X13" s="626"/>
      <c r="Y13" s="627"/>
      <c r="Z13" s="685" t="s">
        <v>138</v>
      </c>
      <c r="AA13" s="685"/>
      <c r="AB13" s="685"/>
      <c r="AC13" s="685"/>
      <c r="AD13" s="686" t="s">
        <v>235</v>
      </c>
      <c r="AE13" s="686"/>
      <c r="AF13" s="686"/>
      <c r="AG13" s="686"/>
      <c r="AH13" s="686"/>
      <c r="AI13" s="686"/>
      <c r="AJ13" s="686"/>
      <c r="AK13" s="686"/>
      <c r="AL13" s="628" t="s">
        <v>175</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429960</v>
      </c>
      <c r="BH13" s="626"/>
      <c r="BI13" s="626"/>
      <c r="BJ13" s="626"/>
      <c r="BK13" s="626"/>
      <c r="BL13" s="626"/>
      <c r="BM13" s="626"/>
      <c r="BN13" s="627"/>
      <c r="BO13" s="685">
        <v>46</v>
      </c>
      <c r="BP13" s="685"/>
      <c r="BQ13" s="685"/>
      <c r="BR13" s="685"/>
      <c r="BS13" s="631" t="s">
        <v>235</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607434</v>
      </c>
      <c r="CS13" s="626"/>
      <c r="CT13" s="626"/>
      <c r="CU13" s="626"/>
      <c r="CV13" s="626"/>
      <c r="CW13" s="626"/>
      <c r="CX13" s="626"/>
      <c r="CY13" s="627"/>
      <c r="CZ13" s="685">
        <v>9.9</v>
      </c>
      <c r="DA13" s="685"/>
      <c r="DB13" s="685"/>
      <c r="DC13" s="685"/>
      <c r="DD13" s="631">
        <v>318558</v>
      </c>
      <c r="DE13" s="626"/>
      <c r="DF13" s="626"/>
      <c r="DG13" s="626"/>
      <c r="DH13" s="626"/>
      <c r="DI13" s="626"/>
      <c r="DJ13" s="626"/>
      <c r="DK13" s="626"/>
      <c r="DL13" s="626"/>
      <c r="DM13" s="626"/>
      <c r="DN13" s="626"/>
      <c r="DO13" s="626"/>
      <c r="DP13" s="627"/>
      <c r="DQ13" s="631">
        <v>318913</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235</v>
      </c>
      <c r="S14" s="626"/>
      <c r="T14" s="626"/>
      <c r="U14" s="626"/>
      <c r="V14" s="626"/>
      <c r="W14" s="626"/>
      <c r="X14" s="626"/>
      <c r="Y14" s="627"/>
      <c r="Z14" s="685" t="s">
        <v>175</v>
      </c>
      <c r="AA14" s="685"/>
      <c r="AB14" s="685"/>
      <c r="AC14" s="685"/>
      <c r="AD14" s="686" t="s">
        <v>235</v>
      </c>
      <c r="AE14" s="686"/>
      <c r="AF14" s="686"/>
      <c r="AG14" s="686"/>
      <c r="AH14" s="686"/>
      <c r="AI14" s="686"/>
      <c r="AJ14" s="686"/>
      <c r="AK14" s="686"/>
      <c r="AL14" s="628" t="s">
        <v>175</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31145</v>
      </c>
      <c r="BH14" s="626"/>
      <c r="BI14" s="626"/>
      <c r="BJ14" s="626"/>
      <c r="BK14" s="626"/>
      <c r="BL14" s="626"/>
      <c r="BM14" s="626"/>
      <c r="BN14" s="627"/>
      <c r="BO14" s="685">
        <v>3.3</v>
      </c>
      <c r="BP14" s="685"/>
      <c r="BQ14" s="685"/>
      <c r="BR14" s="685"/>
      <c r="BS14" s="631" t="s">
        <v>235</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216439</v>
      </c>
      <c r="CS14" s="626"/>
      <c r="CT14" s="626"/>
      <c r="CU14" s="626"/>
      <c r="CV14" s="626"/>
      <c r="CW14" s="626"/>
      <c r="CX14" s="626"/>
      <c r="CY14" s="627"/>
      <c r="CZ14" s="685">
        <v>3.5</v>
      </c>
      <c r="DA14" s="685"/>
      <c r="DB14" s="685"/>
      <c r="DC14" s="685"/>
      <c r="DD14" s="631">
        <v>22499</v>
      </c>
      <c r="DE14" s="626"/>
      <c r="DF14" s="626"/>
      <c r="DG14" s="626"/>
      <c r="DH14" s="626"/>
      <c r="DI14" s="626"/>
      <c r="DJ14" s="626"/>
      <c r="DK14" s="626"/>
      <c r="DL14" s="626"/>
      <c r="DM14" s="626"/>
      <c r="DN14" s="626"/>
      <c r="DO14" s="626"/>
      <c r="DP14" s="627"/>
      <c r="DQ14" s="631">
        <v>198981</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11497</v>
      </c>
      <c r="S15" s="626"/>
      <c r="T15" s="626"/>
      <c r="U15" s="626"/>
      <c r="V15" s="626"/>
      <c r="W15" s="626"/>
      <c r="X15" s="626"/>
      <c r="Y15" s="627"/>
      <c r="Z15" s="685">
        <v>0.2</v>
      </c>
      <c r="AA15" s="685"/>
      <c r="AB15" s="685"/>
      <c r="AC15" s="685"/>
      <c r="AD15" s="686">
        <v>11497</v>
      </c>
      <c r="AE15" s="686"/>
      <c r="AF15" s="686"/>
      <c r="AG15" s="686"/>
      <c r="AH15" s="686"/>
      <c r="AI15" s="686"/>
      <c r="AJ15" s="686"/>
      <c r="AK15" s="686"/>
      <c r="AL15" s="628">
        <v>0.3</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41653</v>
      </c>
      <c r="BH15" s="626"/>
      <c r="BI15" s="626"/>
      <c r="BJ15" s="626"/>
      <c r="BK15" s="626"/>
      <c r="BL15" s="626"/>
      <c r="BM15" s="626"/>
      <c r="BN15" s="627"/>
      <c r="BO15" s="685">
        <v>4.5</v>
      </c>
      <c r="BP15" s="685"/>
      <c r="BQ15" s="685"/>
      <c r="BR15" s="685"/>
      <c r="BS15" s="631" t="s">
        <v>235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549778</v>
      </c>
      <c r="CS15" s="626"/>
      <c r="CT15" s="626"/>
      <c r="CU15" s="626"/>
      <c r="CV15" s="626"/>
      <c r="CW15" s="626"/>
      <c r="CX15" s="626"/>
      <c r="CY15" s="627"/>
      <c r="CZ15" s="685">
        <v>9</v>
      </c>
      <c r="DA15" s="685"/>
      <c r="DB15" s="685"/>
      <c r="DC15" s="685"/>
      <c r="DD15" s="631">
        <v>25311</v>
      </c>
      <c r="DE15" s="626"/>
      <c r="DF15" s="626"/>
      <c r="DG15" s="626"/>
      <c r="DH15" s="626"/>
      <c r="DI15" s="626"/>
      <c r="DJ15" s="626"/>
      <c r="DK15" s="626"/>
      <c r="DL15" s="626"/>
      <c r="DM15" s="626"/>
      <c r="DN15" s="626"/>
      <c r="DO15" s="626"/>
      <c r="DP15" s="627"/>
      <c r="DQ15" s="631">
        <v>441551</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235</v>
      </c>
      <c r="S16" s="626"/>
      <c r="T16" s="626"/>
      <c r="U16" s="626"/>
      <c r="V16" s="626"/>
      <c r="W16" s="626"/>
      <c r="X16" s="626"/>
      <c r="Y16" s="627"/>
      <c r="Z16" s="685" t="s">
        <v>235</v>
      </c>
      <c r="AA16" s="685"/>
      <c r="AB16" s="685"/>
      <c r="AC16" s="685"/>
      <c r="AD16" s="686" t="s">
        <v>175</v>
      </c>
      <c r="AE16" s="686"/>
      <c r="AF16" s="686"/>
      <c r="AG16" s="686"/>
      <c r="AH16" s="686"/>
      <c r="AI16" s="686"/>
      <c r="AJ16" s="686"/>
      <c r="AK16" s="686"/>
      <c r="AL16" s="628" t="s">
        <v>175</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v>23</v>
      </c>
      <c r="BH16" s="626"/>
      <c r="BI16" s="626"/>
      <c r="BJ16" s="626"/>
      <c r="BK16" s="626"/>
      <c r="BL16" s="626"/>
      <c r="BM16" s="626"/>
      <c r="BN16" s="627"/>
      <c r="BO16" s="685">
        <v>0</v>
      </c>
      <c r="BP16" s="685"/>
      <c r="BQ16" s="685"/>
      <c r="BR16" s="685"/>
      <c r="BS16" s="631" t="s">
        <v>138</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4508</v>
      </c>
      <c r="CS16" s="626"/>
      <c r="CT16" s="626"/>
      <c r="CU16" s="626"/>
      <c r="CV16" s="626"/>
      <c r="CW16" s="626"/>
      <c r="CX16" s="626"/>
      <c r="CY16" s="627"/>
      <c r="CZ16" s="685">
        <v>0.1</v>
      </c>
      <c r="DA16" s="685"/>
      <c r="DB16" s="685"/>
      <c r="DC16" s="685"/>
      <c r="DD16" s="631" t="s">
        <v>235</v>
      </c>
      <c r="DE16" s="626"/>
      <c r="DF16" s="626"/>
      <c r="DG16" s="626"/>
      <c r="DH16" s="626"/>
      <c r="DI16" s="626"/>
      <c r="DJ16" s="626"/>
      <c r="DK16" s="626"/>
      <c r="DL16" s="626"/>
      <c r="DM16" s="626"/>
      <c r="DN16" s="626"/>
      <c r="DO16" s="626"/>
      <c r="DP16" s="627"/>
      <c r="DQ16" s="631">
        <v>611</v>
      </c>
      <c r="DR16" s="626"/>
      <c r="DS16" s="626"/>
      <c r="DT16" s="626"/>
      <c r="DU16" s="626"/>
      <c r="DV16" s="626"/>
      <c r="DW16" s="626"/>
      <c r="DX16" s="626"/>
      <c r="DY16" s="626"/>
      <c r="DZ16" s="626"/>
      <c r="EA16" s="626"/>
      <c r="EB16" s="626"/>
      <c r="EC16" s="666"/>
    </row>
    <row r="17" spans="2:133" ht="11.25" customHeight="1">
      <c r="B17" s="620" t="s">
        <v>266</v>
      </c>
      <c r="C17" s="621"/>
      <c r="D17" s="621"/>
      <c r="E17" s="621"/>
      <c r="F17" s="621"/>
      <c r="G17" s="621"/>
      <c r="H17" s="621"/>
      <c r="I17" s="621"/>
      <c r="J17" s="621"/>
      <c r="K17" s="621"/>
      <c r="L17" s="621"/>
      <c r="M17" s="621"/>
      <c r="N17" s="621"/>
      <c r="O17" s="621"/>
      <c r="P17" s="621"/>
      <c r="Q17" s="622"/>
      <c r="R17" s="623">
        <v>2858</v>
      </c>
      <c r="S17" s="626"/>
      <c r="T17" s="626"/>
      <c r="U17" s="626"/>
      <c r="V17" s="626"/>
      <c r="W17" s="626"/>
      <c r="X17" s="626"/>
      <c r="Y17" s="627"/>
      <c r="Z17" s="685">
        <v>0</v>
      </c>
      <c r="AA17" s="685"/>
      <c r="AB17" s="685"/>
      <c r="AC17" s="685"/>
      <c r="AD17" s="686">
        <v>2858</v>
      </c>
      <c r="AE17" s="686"/>
      <c r="AF17" s="686"/>
      <c r="AG17" s="686"/>
      <c r="AH17" s="686"/>
      <c r="AI17" s="686"/>
      <c r="AJ17" s="686"/>
      <c r="AK17" s="686"/>
      <c r="AL17" s="628">
        <v>0.1</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175</v>
      </c>
      <c r="BH17" s="626"/>
      <c r="BI17" s="626"/>
      <c r="BJ17" s="626"/>
      <c r="BK17" s="626"/>
      <c r="BL17" s="626"/>
      <c r="BM17" s="626"/>
      <c r="BN17" s="627"/>
      <c r="BO17" s="685" t="s">
        <v>235</v>
      </c>
      <c r="BP17" s="685"/>
      <c r="BQ17" s="685"/>
      <c r="BR17" s="685"/>
      <c r="BS17" s="631" t="s">
        <v>235</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616962</v>
      </c>
      <c r="CS17" s="626"/>
      <c r="CT17" s="626"/>
      <c r="CU17" s="626"/>
      <c r="CV17" s="626"/>
      <c r="CW17" s="626"/>
      <c r="CX17" s="626"/>
      <c r="CY17" s="627"/>
      <c r="CZ17" s="685">
        <v>10.1</v>
      </c>
      <c r="DA17" s="685"/>
      <c r="DB17" s="685"/>
      <c r="DC17" s="685"/>
      <c r="DD17" s="631" t="s">
        <v>138</v>
      </c>
      <c r="DE17" s="626"/>
      <c r="DF17" s="626"/>
      <c r="DG17" s="626"/>
      <c r="DH17" s="626"/>
      <c r="DI17" s="626"/>
      <c r="DJ17" s="626"/>
      <c r="DK17" s="626"/>
      <c r="DL17" s="626"/>
      <c r="DM17" s="626"/>
      <c r="DN17" s="626"/>
      <c r="DO17" s="626"/>
      <c r="DP17" s="627"/>
      <c r="DQ17" s="631">
        <v>606144</v>
      </c>
      <c r="DR17" s="626"/>
      <c r="DS17" s="626"/>
      <c r="DT17" s="626"/>
      <c r="DU17" s="626"/>
      <c r="DV17" s="626"/>
      <c r="DW17" s="626"/>
      <c r="DX17" s="626"/>
      <c r="DY17" s="626"/>
      <c r="DZ17" s="626"/>
      <c r="EA17" s="626"/>
      <c r="EB17" s="626"/>
      <c r="EC17" s="666"/>
    </row>
    <row r="18" spans="2:133" ht="11.25" customHeight="1">
      <c r="B18" s="620" t="s">
        <v>269</v>
      </c>
      <c r="C18" s="621"/>
      <c r="D18" s="621"/>
      <c r="E18" s="621"/>
      <c r="F18" s="621"/>
      <c r="G18" s="621"/>
      <c r="H18" s="621"/>
      <c r="I18" s="621"/>
      <c r="J18" s="621"/>
      <c r="K18" s="621"/>
      <c r="L18" s="621"/>
      <c r="M18" s="621"/>
      <c r="N18" s="621"/>
      <c r="O18" s="621"/>
      <c r="P18" s="621"/>
      <c r="Q18" s="622"/>
      <c r="R18" s="623">
        <v>2561098</v>
      </c>
      <c r="S18" s="626"/>
      <c r="T18" s="626"/>
      <c r="U18" s="626"/>
      <c r="V18" s="626"/>
      <c r="W18" s="626"/>
      <c r="X18" s="626"/>
      <c r="Y18" s="627"/>
      <c r="Z18" s="685">
        <v>40.1</v>
      </c>
      <c r="AA18" s="685"/>
      <c r="AB18" s="685"/>
      <c r="AC18" s="685"/>
      <c r="AD18" s="686">
        <v>2206381</v>
      </c>
      <c r="AE18" s="686"/>
      <c r="AF18" s="686"/>
      <c r="AG18" s="686"/>
      <c r="AH18" s="686"/>
      <c r="AI18" s="686"/>
      <c r="AJ18" s="686"/>
      <c r="AK18" s="686"/>
      <c r="AL18" s="628">
        <v>65.099999999999994</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138</v>
      </c>
      <c r="BH18" s="626"/>
      <c r="BI18" s="626"/>
      <c r="BJ18" s="626"/>
      <c r="BK18" s="626"/>
      <c r="BL18" s="626"/>
      <c r="BM18" s="626"/>
      <c r="BN18" s="627"/>
      <c r="BO18" s="685" t="s">
        <v>235</v>
      </c>
      <c r="BP18" s="685"/>
      <c r="BQ18" s="685"/>
      <c r="BR18" s="685"/>
      <c r="BS18" s="631" t="s">
        <v>175</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138</v>
      </c>
      <c r="CS18" s="626"/>
      <c r="CT18" s="626"/>
      <c r="CU18" s="626"/>
      <c r="CV18" s="626"/>
      <c r="CW18" s="626"/>
      <c r="CX18" s="626"/>
      <c r="CY18" s="627"/>
      <c r="CZ18" s="685" t="s">
        <v>138</v>
      </c>
      <c r="DA18" s="685"/>
      <c r="DB18" s="685"/>
      <c r="DC18" s="685"/>
      <c r="DD18" s="631" t="s">
        <v>138</v>
      </c>
      <c r="DE18" s="626"/>
      <c r="DF18" s="626"/>
      <c r="DG18" s="626"/>
      <c r="DH18" s="626"/>
      <c r="DI18" s="626"/>
      <c r="DJ18" s="626"/>
      <c r="DK18" s="626"/>
      <c r="DL18" s="626"/>
      <c r="DM18" s="626"/>
      <c r="DN18" s="626"/>
      <c r="DO18" s="626"/>
      <c r="DP18" s="627"/>
      <c r="DQ18" s="631" t="s">
        <v>235</v>
      </c>
      <c r="DR18" s="626"/>
      <c r="DS18" s="626"/>
      <c r="DT18" s="626"/>
      <c r="DU18" s="626"/>
      <c r="DV18" s="626"/>
      <c r="DW18" s="626"/>
      <c r="DX18" s="626"/>
      <c r="DY18" s="626"/>
      <c r="DZ18" s="626"/>
      <c r="EA18" s="626"/>
      <c r="EB18" s="626"/>
      <c r="EC18" s="666"/>
    </row>
    <row r="19" spans="2:133" ht="11.25" customHeight="1">
      <c r="B19" s="620" t="s">
        <v>272</v>
      </c>
      <c r="C19" s="621"/>
      <c r="D19" s="621"/>
      <c r="E19" s="621"/>
      <c r="F19" s="621"/>
      <c r="G19" s="621"/>
      <c r="H19" s="621"/>
      <c r="I19" s="621"/>
      <c r="J19" s="621"/>
      <c r="K19" s="621"/>
      <c r="L19" s="621"/>
      <c r="M19" s="621"/>
      <c r="N19" s="621"/>
      <c r="O19" s="621"/>
      <c r="P19" s="621"/>
      <c r="Q19" s="622"/>
      <c r="R19" s="623">
        <v>2206381</v>
      </c>
      <c r="S19" s="626"/>
      <c r="T19" s="626"/>
      <c r="U19" s="626"/>
      <c r="V19" s="626"/>
      <c r="W19" s="626"/>
      <c r="X19" s="626"/>
      <c r="Y19" s="627"/>
      <c r="Z19" s="685">
        <v>34.5</v>
      </c>
      <c r="AA19" s="685"/>
      <c r="AB19" s="685"/>
      <c r="AC19" s="685"/>
      <c r="AD19" s="686">
        <v>2206381</v>
      </c>
      <c r="AE19" s="686"/>
      <c r="AF19" s="686"/>
      <c r="AG19" s="686"/>
      <c r="AH19" s="686"/>
      <c r="AI19" s="686"/>
      <c r="AJ19" s="686"/>
      <c r="AK19" s="686"/>
      <c r="AL19" s="628">
        <v>65.099999999999994</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9790</v>
      </c>
      <c r="BH19" s="626"/>
      <c r="BI19" s="626"/>
      <c r="BJ19" s="626"/>
      <c r="BK19" s="626"/>
      <c r="BL19" s="626"/>
      <c r="BM19" s="626"/>
      <c r="BN19" s="627"/>
      <c r="BO19" s="685">
        <v>1</v>
      </c>
      <c r="BP19" s="685"/>
      <c r="BQ19" s="685"/>
      <c r="BR19" s="685"/>
      <c r="BS19" s="631" t="s">
        <v>235</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175</v>
      </c>
      <c r="CS19" s="626"/>
      <c r="CT19" s="626"/>
      <c r="CU19" s="626"/>
      <c r="CV19" s="626"/>
      <c r="CW19" s="626"/>
      <c r="CX19" s="626"/>
      <c r="CY19" s="627"/>
      <c r="CZ19" s="685" t="s">
        <v>138</v>
      </c>
      <c r="DA19" s="685"/>
      <c r="DB19" s="685"/>
      <c r="DC19" s="685"/>
      <c r="DD19" s="631" t="s">
        <v>235</v>
      </c>
      <c r="DE19" s="626"/>
      <c r="DF19" s="626"/>
      <c r="DG19" s="626"/>
      <c r="DH19" s="626"/>
      <c r="DI19" s="626"/>
      <c r="DJ19" s="626"/>
      <c r="DK19" s="626"/>
      <c r="DL19" s="626"/>
      <c r="DM19" s="626"/>
      <c r="DN19" s="626"/>
      <c r="DO19" s="626"/>
      <c r="DP19" s="627"/>
      <c r="DQ19" s="631" t="s">
        <v>175</v>
      </c>
      <c r="DR19" s="626"/>
      <c r="DS19" s="626"/>
      <c r="DT19" s="626"/>
      <c r="DU19" s="626"/>
      <c r="DV19" s="626"/>
      <c r="DW19" s="626"/>
      <c r="DX19" s="626"/>
      <c r="DY19" s="626"/>
      <c r="DZ19" s="626"/>
      <c r="EA19" s="626"/>
      <c r="EB19" s="626"/>
      <c r="EC19" s="666"/>
    </row>
    <row r="20" spans="2:133" ht="11.25" customHeight="1">
      <c r="B20" s="620" t="s">
        <v>275</v>
      </c>
      <c r="C20" s="621"/>
      <c r="D20" s="621"/>
      <c r="E20" s="621"/>
      <c r="F20" s="621"/>
      <c r="G20" s="621"/>
      <c r="H20" s="621"/>
      <c r="I20" s="621"/>
      <c r="J20" s="621"/>
      <c r="K20" s="621"/>
      <c r="L20" s="621"/>
      <c r="M20" s="621"/>
      <c r="N20" s="621"/>
      <c r="O20" s="621"/>
      <c r="P20" s="621"/>
      <c r="Q20" s="622"/>
      <c r="R20" s="623">
        <v>233762</v>
      </c>
      <c r="S20" s="626"/>
      <c r="T20" s="626"/>
      <c r="U20" s="626"/>
      <c r="V20" s="626"/>
      <c r="W20" s="626"/>
      <c r="X20" s="626"/>
      <c r="Y20" s="627"/>
      <c r="Z20" s="685">
        <v>3.7</v>
      </c>
      <c r="AA20" s="685"/>
      <c r="AB20" s="685"/>
      <c r="AC20" s="685"/>
      <c r="AD20" s="686" t="s">
        <v>138</v>
      </c>
      <c r="AE20" s="686"/>
      <c r="AF20" s="686"/>
      <c r="AG20" s="686"/>
      <c r="AH20" s="686"/>
      <c r="AI20" s="686"/>
      <c r="AJ20" s="686"/>
      <c r="AK20" s="686"/>
      <c r="AL20" s="628" t="s">
        <v>235</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9790</v>
      </c>
      <c r="BH20" s="626"/>
      <c r="BI20" s="626"/>
      <c r="BJ20" s="626"/>
      <c r="BK20" s="626"/>
      <c r="BL20" s="626"/>
      <c r="BM20" s="626"/>
      <c r="BN20" s="627"/>
      <c r="BO20" s="685">
        <v>1</v>
      </c>
      <c r="BP20" s="685"/>
      <c r="BQ20" s="685"/>
      <c r="BR20" s="685"/>
      <c r="BS20" s="631" t="s">
        <v>235</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6124148</v>
      </c>
      <c r="CS20" s="626"/>
      <c r="CT20" s="626"/>
      <c r="CU20" s="626"/>
      <c r="CV20" s="626"/>
      <c r="CW20" s="626"/>
      <c r="CX20" s="626"/>
      <c r="CY20" s="627"/>
      <c r="CZ20" s="685">
        <v>100</v>
      </c>
      <c r="DA20" s="685"/>
      <c r="DB20" s="685"/>
      <c r="DC20" s="685"/>
      <c r="DD20" s="631">
        <v>1120567</v>
      </c>
      <c r="DE20" s="626"/>
      <c r="DF20" s="626"/>
      <c r="DG20" s="626"/>
      <c r="DH20" s="626"/>
      <c r="DI20" s="626"/>
      <c r="DJ20" s="626"/>
      <c r="DK20" s="626"/>
      <c r="DL20" s="626"/>
      <c r="DM20" s="626"/>
      <c r="DN20" s="626"/>
      <c r="DO20" s="626"/>
      <c r="DP20" s="627"/>
      <c r="DQ20" s="631">
        <v>3982527</v>
      </c>
      <c r="DR20" s="626"/>
      <c r="DS20" s="626"/>
      <c r="DT20" s="626"/>
      <c r="DU20" s="626"/>
      <c r="DV20" s="626"/>
      <c r="DW20" s="626"/>
      <c r="DX20" s="626"/>
      <c r="DY20" s="626"/>
      <c r="DZ20" s="626"/>
      <c r="EA20" s="626"/>
      <c r="EB20" s="626"/>
      <c r="EC20" s="666"/>
    </row>
    <row r="21" spans="2:133" ht="11.25" customHeight="1">
      <c r="B21" s="620" t="s">
        <v>278</v>
      </c>
      <c r="C21" s="621"/>
      <c r="D21" s="621"/>
      <c r="E21" s="621"/>
      <c r="F21" s="621"/>
      <c r="G21" s="621"/>
      <c r="H21" s="621"/>
      <c r="I21" s="621"/>
      <c r="J21" s="621"/>
      <c r="K21" s="621"/>
      <c r="L21" s="621"/>
      <c r="M21" s="621"/>
      <c r="N21" s="621"/>
      <c r="O21" s="621"/>
      <c r="P21" s="621"/>
      <c r="Q21" s="622"/>
      <c r="R21" s="623">
        <v>120955</v>
      </c>
      <c r="S21" s="626"/>
      <c r="T21" s="626"/>
      <c r="U21" s="626"/>
      <c r="V21" s="626"/>
      <c r="W21" s="626"/>
      <c r="X21" s="626"/>
      <c r="Y21" s="627"/>
      <c r="Z21" s="685">
        <v>1.9</v>
      </c>
      <c r="AA21" s="685"/>
      <c r="AB21" s="685"/>
      <c r="AC21" s="685"/>
      <c r="AD21" s="686" t="s">
        <v>138</v>
      </c>
      <c r="AE21" s="686"/>
      <c r="AF21" s="686"/>
      <c r="AG21" s="686"/>
      <c r="AH21" s="686"/>
      <c r="AI21" s="686"/>
      <c r="AJ21" s="686"/>
      <c r="AK21" s="686"/>
      <c r="AL21" s="628" t="s">
        <v>235</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9790</v>
      </c>
      <c r="BH21" s="626"/>
      <c r="BI21" s="626"/>
      <c r="BJ21" s="626"/>
      <c r="BK21" s="626"/>
      <c r="BL21" s="626"/>
      <c r="BM21" s="626"/>
      <c r="BN21" s="627"/>
      <c r="BO21" s="685">
        <v>1</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280</v>
      </c>
      <c r="C22" s="621"/>
      <c r="D22" s="621"/>
      <c r="E22" s="621"/>
      <c r="F22" s="621"/>
      <c r="G22" s="621"/>
      <c r="H22" s="621"/>
      <c r="I22" s="621"/>
      <c r="J22" s="621"/>
      <c r="K22" s="621"/>
      <c r="L22" s="621"/>
      <c r="M22" s="621"/>
      <c r="N22" s="621"/>
      <c r="O22" s="621"/>
      <c r="P22" s="621"/>
      <c r="Q22" s="622"/>
      <c r="R22" s="623">
        <v>3738543</v>
      </c>
      <c r="S22" s="626"/>
      <c r="T22" s="626"/>
      <c r="U22" s="626"/>
      <c r="V22" s="626"/>
      <c r="W22" s="626"/>
      <c r="X22" s="626"/>
      <c r="Y22" s="627"/>
      <c r="Z22" s="685">
        <v>58.5</v>
      </c>
      <c r="AA22" s="685"/>
      <c r="AB22" s="685"/>
      <c r="AC22" s="685"/>
      <c r="AD22" s="686">
        <v>3383826</v>
      </c>
      <c r="AE22" s="686"/>
      <c r="AF22" s="686"/>
      <c r="AG22" s="686"/>
      <c r="AH22" s="686"/>
      <c r="AI22" s="686"/>
      <c r="AJ22" s="686"/>
      <c r="AK22" s="686"/>
      <c r="AL22" s="628">
        <v>99.9</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175</v>
      </c>
      <c r="BH22" s="626"/>
      <c r="BI22" s="626"/>
      <c r="BJ22" s="626"/>
      <c r="BK22" s="626"/>
      <c r="BL22" s="626"/>
      <c r="BM22" s="626"/>
      <c r="BN22" s="627"/>
      <c r="BO22" s="685" t="s">
        <v>175</v>
      </c>
      <c r="BP22" s="685"/>
      <c r="BQ22" s="685"/>
      <c r="BR22" s="685"/>
      <c r="BS22" s="631" t="s">
        <v>235</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283</v>
      </c>
      <c r="C23" s="621"/>
      <c r="D23" s="621"/>
      <c r="E23" s="621"/>
      <c r="F23" s="621"/>
      <c r="G23" s="621"/>
      <c r="H23" s="621"/>
      <c r="I23" s="621"/>
      <c r="J23" s="621"/>
      <c r="K23" s="621"/>
      <c r="L23" s="621"/>
      <c r="M23" s="621"/>
      <c r="N23" s="621"/>
      <c r="O23" s="621"/>
      <c r="P23" s="621"/>
      <c r="Q23" s="622"/>
      <c r="R23" s="623">
        <v>644</v>
      </c>
      <c r="S23" s="626"/>
      <c r="T23" s="626"/>
      <c r="U23" s="626"/>
      <c r="V23" s="626"/>
      <c r="W23" s="626"/>
      <c r="X23" s="626"/>
      <c r="Y23" s="627"/>
      <c r="Z23" s="685">
        <v>0</v>
      </c>
      <c r="AA23" s="685"/>
      <c r="AB23" s="685"/>
      <c r="AC23" s="685"/>
      <c r="AD23" s="686">
        <v>644</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138</v>
      </c>
      <c r="BH23" s="626"/>
      <c r="BI23" s="626"/>
      <c r="BJ23" s="626"/>
      <c r="BK23" s="626"/>
      <c r="BL23" s="626"/>
      <c r="BM23" s="626"/>
      <c r="BN23" s="627"/>
      <c r="BO23" s="685" t="s">
        <v>235</v>
      </c>
      <c r="BP23" s="685"/>
      <c r="BQ23" s="685"/>
      <c r="BR23" s="685"/>
      <c r="BS23" s="631" t="s">
        <v>235</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c r="B24" s="620" t="s">
        <v>290</v>
      </c>
      <c r="C24" s="621"/>
      <c r="D24" s="621"/>
      <c r="E24" s="621"/>
      <c r="F24" s="621"/>
      <c r="G24" s="621"/>
      <c r="H24" s="621"/>
      <c r="I24" s="621"/>
      <c r="J24" s="621"/>
      <c r="K24" s="621"/>
      <c r="L24" s="621"/>
      <c r="M24" s="621"/>
      <c r="N24" s="621"/>
      <c r="O24" s="621"/>
      <c r="P24" s="621"/>
      <c r="Q24" s="622"/>
      <c r="R24" s="623">
        <v>25627</v>
      </c>
      <c r="S24" s="626"/>
      <c r="T24" s="626"/>
      <c r="U24" s="626"/>
      <c r="V24" s="626"/>
      <c r="W24" s="626"/>
      <c r="X24" s="626"/>
      <c r="Y24" s="627"/>
      <c r="Z24" s="685">
        <v>0.4</v>
      </c>
      <c r="AA24" s="685"/>
      <c r="AB24" s="685"/>
      <c r="AC24" s="685"/>
      <c r="AD24" s="686" t="s">
        <v>235</v>
      </c>
      <c r="AE24" s="686"/>
      <c r="AF24" s="686"/>
      <c r="AG24" s="686"/>
      <c r="AH24" s="686"/>
      <c r="AI24" s="686"/>
      <c r="AJ24" s="686"/>
      <c r="AK24" s="686"/>
      <c r="AL24" s="628" t="s">
        <v>175</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138</v>
      </c>
      <c r="BH24" s="626"/>
      <c r="BI24" s="626"/>
      <c r="BJ24" s="626"/>
      <c r="BK24" s="626"/>
      <c r="BL24" s="626"/>
      <c r="BM24" s="626"/>
      <c r="BN24" s="627"/>
      <c r="BO24" s="685" t="s">
        <v>175</v>
      </c>
      <c r="BP24" s="685"/>
      <c r="BQ24" s="685"/>
      <c r="BR24" s="685"/>
      <c r="BS24" s="631" t="s">
        <v>138</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1999218</v>
      </c>
      <c r="CS24" s="689"/>
      <c r="CT24" s="689"/>
      <c r="CU24" s="689"/>
      <c r="CV24" s="689"/>
      <c r="CW24" s="689"/>
      <c r="CX24" s="689"/>
      <c r="CY24" s="735"/>
      <c r="CZ24" s="736">
        <v>32.6</v>
      </c>
      <c r="DA24" s="705"/>
      <c r="DB24" s="705"/>
      <c r="DC24" s="739"/>
      <c r="DD24" s="734">
        <v>1637366</v>
      </c>
      <c r="DE24" s="689"/>
      <c r="DF24" s="689"/>
      <c r="DG24" s="689"/>
      <c r="DH24" s="689"/>
      <c r="DI24" s="689"/>
      <c r="DJ24" s="689"/>
      <c r="DK24" s="735"/>
      <c r="DL24" s="734">
        <v>1594844</v>
      </c>
      <c r="DM24" s="689"/>
      <c r="DN24" s="689"/>
      <c r="DO24" s="689"/>
      <c r="DP24" s="689"/>
      <c r="DQ24" s="689"/>
      <c r="DR24" s="689"/>
      <c r="DS24" s="689"/>
      <c r="DT24" s="689"/>
      <c r="DU24" s="689"/>
      <c r="DV24" s="735"/>
      <c r="DW24" s="736">
        <v>45.1</v>
      </c>
      <c r="DX24" s="705"/>
      <c r="DY24" s="705"/>
      <c r="DZ24" s="705"/>
      <c r="EA24" s="705"/>
      <c r="EB24" s="705"/>
      <c r="EC24" s="737"/>
    </row>
    <row r="25" spans="2:133" ht="11.25" customHeight="1">
      <c r="B25" s="620" t="s">
        <v>293</v>
      </c>
      <c r="C25" s="621"/>
      <c r="D25" s="621"/>
      <c r="E25" s="621"/>
      <c r="F25" s="621"/>
      <c r="G25" s="621"/>
      <c r="H25" s="621"/>
      <c r="I25" s="621"/>
      <c r="J25" s="621"/>
      <c r="K25" s="621"/>
      <c r="L25" s="621"/>
      <c r="M25" s="621"/>
      <c r="N25" s="621"/>
      <c r="O25" s="621"/>
      <c r="P25" s="621"/>
      <c r="Q25" s="622"/>
      <c r="R25" s="623">
        <v>73345</v>
      </c>
      <c r="S25" s="626"/>
      <c r="T25" s="626"/>
      <c r="U25" s="626"/>
      <c r="V25" s="626"/>
      <c r="W25" s="626"/>
      <c r="X25" s="626"/>
      <c r="Y25" s="627"/>
      <c r="Z25" s="685">
        <v>1.1000000000000001</v>
      </c>
      <c r="AA25" s="685"/>
      <c r="AB25" s="685"/>
      <c r="AC25" s="685"/>
      <c r="AD25" s="686">
        <v>1617</v>
      </c>
      <c r="AE25" s="686"/>
      <c r="AF25" s="686"/>
      <c r="AG25" s="686"/>
      <c r="AH25" s="686"/>
      <c r="AI25" s="686"/>
      <c r="AJ25" s="686"/>
      <c r="AK25" s="686"/>
      <c r="AL25" s="628">
        <v>0</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175</v>
      </c>
      <c r="BH25" s="626"/>
      <c r="BI25" s="626"/>
      <c r="BJ25" s="626"/>
      <c r="BK25" s="626"/>
      <c r="BL25" s="626"/>
      <c r="BM25" s="626"/>
      <c r="BN25" s="627"/>
      <c r="BO25" s="685" t="s">
        <v>175</v>
      </c>
      <c r="BP25" s="685"/>
      <c r="BQ25" s="685"/>
      <c r="BR25" s="685"/>
      <c r="BS25" s="631" t="s">
        <v>175</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921210</v>
      </c>
      <c r="CS25" s="624"/>
      <c r="CT25" s="624"/>
      <c r="CU25" s="624"/>
      <c r="CV25" s="624"/>
      <c r="CW25" s="624"/>
      <c r="CX25" s="624"/>
      <c r="CY25" s="625"/>
      <c r="CZ25" s="628">
        <v>15</v>
      </c>
      <c r="DA25" s="657"/>
      <c r="DB25" s="657"/>
      <c r="DC25" s="658"/>
      <c r="DD25" s="631">
        <v>857067</v>
      </c>
      <c r="DE25" s="624"/>
      <c r="DF25" s="624"/>
      <c r="DG25" s="624"/>
      <c r="DH25" s="624"/>
      <c r="DI25" s="624"/>
      <c r="DJ25" s="624"/>
      <c r="DK25" s="625"/>
      <c r="DL25" s="631">
        <v>819254</v>
      </c>
      <c r="DM25" s="624"/>
      <c r="DN25" s="624"/>
      <c r="DO25" s="624"/>
      <c r="DP25" s="624"/>
      <c r="DQ25" s="624"/>
      <c r="DR25" s="624"/>
      <c r="DS25" s="624"/>
      <c r="DT25" s="624"/>
      <c r="DU25" s="624"/>
      <c r="DV25" s="625"/>
      <c r="DW25" s="628">
        <v>23.2</v>
      </c>
      <c r="DX25" s="657"/>
      <c r="DY25" s="657"/>
      <c r="DZ25" s="657"/>
      <c r="EA25" s="657"/>
      <c r="EB25" s="657"/>
      <c r="EC25" s="659"/>
    </row>
    <row r="26" spans="2:133" ht="11.25" customHeight="1">
      <c r="B26" s="620" t="s">
        <v>296</v>
      </c>
      <c r="C26" s="621"/>
      <c r="D26" s="621"/>
      <c r="E26" s="621"/>
      <c r="F26" s="621"/>
      <c r="G26" s="621"/>
      <c r="H26" s="621"/>
      <c r="I26" s="621"/>
      <c r="J26" s="621"/>
      <c r="K26" s="621"/>
      <c r="L26" s="621"/>
      <c r="M26" s="621"/>
      <c r="N26" s="621"/>
      <c r="O26" s="621"/>
      <c r="P26" s="621"/>
      <c r="Q26" s="622"/>
      <c r="R26" s="623">
        <v>4905</v>
      </c>
      <c r="S26" s="626"/>
      <c r="T26" s="626"/>
      <c r="U26" s="626"/>
      <c r="V26" s="626"/>
      <c r="W26" s="626"/>
      <c r="X26" s="626"/>
      <c r="Y26" s="627"/>
      <c r="Z26" s="685">
        <v>0.1</v>
      </c>
      <c r="AA26" s="685"/>
      <c r="AB26" s="685"/>
      <c r="AC26" s="685"/>
      <c r="AD26" s="686" t="s">
        <v>175</v>
      </c>
      <c r="AE26" s="686"/>
      <c r="AF26" s="686"/>
      <c r="AG26" s="686"/>
      <c r="AH26" s="686"/>
      <c r="AI26" s="686"/>
      <c r="AJ26" s="686"/>
      <c r="AK26" s="686"/>
      <c r="AL26" s="628" t="s">
        <v>175</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175</v>
      </c>
      <c r="BH26" s="626"/>
      <c r="BI26" s="626"/>
      <c r="BJ26" s="626"/>
      <c r="BK26" s="626"/>
      <c r="BL26" s="626"/>
      <c r="BM26" s="626"/>
      <c r="BN26" s="627"/>
      <c r="BO26" s="685" t="s">
        <v>175</v>
      </c>
      <c r="BP26" s="685"/>
      <c r="BQ26" s="685"/>
      <c r="BR26" s="685"/>
      <c r="BS26" s="631" t="s">
        <v>175</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580915</v>
      </c>
      <c r="CS26" s="626"/>
      <c r="CT26" s="626"/>
      <c r="CU26" s="626"/>
      <c r="CV26" s="626"/>
      <c r="CW26" s="626"/>
      <c r="CX26" s="626"/>
      <c r="CY26" s="627"/>
      <c r="CZ26" s="628">
        <v>9.5</v>
      </c>
      <c r="DA26" s="657"/>
      <c r="DB26" s="657"/>
      <c r="DC26" s="658"/>
      <c r="DD26" s="631">
        <v>522287</v>
      </c>
      <c r="DE26" s="626"/>
      <c r="DF26" s="626"/>
      <c r="DG26" s="626"/>
      <c r="DH26" s="626"/>
      <c r="DI26" s="626"/>
      <c r="DJ26" s="626"/>
      <c r="DK26" s="627"/>
      <c r="DL26" s="631" t="s">
        <v>235</v>
      </c>
      <c r="DM26" s="626"/>
      <c r="DN26" s="626"/>
      <c r="DO26" s="626"/>
      <c r="DP26" s="626"/>
      <c r="DQ26" s="626"/>
      <c r="DR26" s="626"/>
      <c r="DS26" s="626"/>
      <c r="DT26" s="626"/>
      <c r="DU26" s="626"/>
      <c r="DV26" s="627"/>
      <c r="DW26" s="628" t="s">
        <v>138</v>
      </c>
      <c r="DX26" s="657"/>
      <c r="DY26" s="657"/>
      <c r="DZ26" s="657"/>
      <c r="EA26" s="657"/>
      <c r="EB26" s="657"/>
      <c r="EC26" s="659"/>
    </row>
    <row r="27" spans="2:133" ht="11.25" customHeight="1">
      <c r="B27" s="620" t="s">
        <v>299</v>
      </c>
      <c r="C27" s="621"/>
      <c r="D27" s="621"/>
      <c r="E27" s="621"/>
      <c r="F27" s="621"/>
      <c r="G27" s="621"/>
      <c r="H27" s="621"/>
      <c r="I27" s="621"/>
      <c r="J27" s="621"/>
      <c r="K27" s="621"/>
      <c r="L27" s="621"/>
      <c r="M27" s="621"/>
      <c r="N27" s="621"/>
      <c r="O27" s="621"/>
      <c r="P27" s="621"/>
      <c r="Q27" s="622"/>
      <c r="R27" s="623">
        <v>351045</v>
      </c>
      <c r="S27" s="626"/>
      <c r="T27" s="626"/>
      <c r="U27" s="626"/>
      <c r="V27" s="626"/>
      <c r="W27" s="626"/>
      <c r="X27" s="626"/>
      <c r="Y27" s="627"/>
      <c r="Z27" s="685">
        <v>5.5</v>
      </c>
      <c r="AA27" s="685"/>
      <c r="AB27" s="685"/>
      <c r="AC27" s="685"/>
      <c r="AD27" s="686" t="s">
        <v>175</v>
      </c>
      <c r="AE27" s="686"/>
      <c r="AF27" s="686"/>
      <c r="AG27" s="686"/>
      <c r="AH27" s="686"/>
      <c r="AI27" s="686"/>
      <c r="AJ27" s="686"/>
      <c r="AK27" s="686"/>
      <c r="AL27" s="628" t="s">
        <v>175</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935342</v>
      </c>
      <c r="BH27" s="626"/>
      <c r="BI27" s="626"/>
      <c r="BJ27" s="626"/>
      <c r="BK27" s="626"/>
      <c r="BL27" s="626"/>
      <c r="BM27" s="626"/>
      <c r="BN27" s="627"/>
      <c r="BO27" s="685">
        <v>100</v>
      </c>
      <c r="BP27" s="685"/>
      <c r="BQ27" s="685"/>
      <c r="BR27" s="685"/>
      <c r="BS27" s="631" t="s">
        <v>138</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461046</v>
      </c>
      <c r="CS27" s="624"/>
      <c r="CT27" s="624"/>
      <c r="CU27" s="624"/>
      <c r="CV27" s="624"/>
      <c r="CW27" s="624"/>
      <c r="CX27" s="624"/>
      <c r="CY27" s="625"/>
      <c r="CZ27" s="628">
        <v>7.5</v>
      </c>
      <c r="DA27" s="657"/>
      <c r="DB27" s="657"/>
      <c r="DC27" s="658"/>
      <c r="DD27" s="631">
        <v>174155</v>
      </c>
      <c r="DE27" s="624"/>
      <c r="DF27" s="624"/>
      <c r="DG27" s="624"/>
      <c r="DH27" s="624"/>
      <c r="DI27" s="624"/>
      <c r="DJ27" s="624"/>
      <c r="DK27" s="625"/>
      <c r="DL27" s="631">
        <v>169446</v>
      </c>
      <c r="DM27" s="624"/>
      <c r="DN27" s="624"/>
      <c r="DO27" s="624"/>
      <c r="DP27" s="624"/>
      <c r="DQ27" s="624"/>
      <c r="DR27" s="624"/>
      <c r="DS27" s="624"/>
      <c r="DT27" s="624"/>
      <c r="DU27" s="624"/>
      <c r="DV27" s="625"/>
      <c r="DW27" s="628">
        <v>4.8</v>
      </c>
      <c r="DX27" s="657"/>
      <c r="DY27" s="657"/>
      <c r="DZ27" s="657"/>
      <c r="EA27" s="657"/>
      <c r="EB27" s="657"/>
      <c r="EC27" s="659"/>
    </row>
    <row r="28" spans="2:133" ht="11.25" customHeight="1">
      <c r="B28" s="728" t="s">
        <v>302</v>
      </c>
      <c r="C28" s="729"/>
      <c r="D28" s="729"/>
      <c r="E28" s="729"/>
      <c r="F28" s="729"/>
      <c r="G28" s="729"/>
      <c r="H28" s="729"/>
      <c r="I28" s="729"/>
      <c r="J28" s="729"/>
      <c r="K28" s="729"/>
      <c r="L28" s="729"/>
      <c r="M28" s="729"/>
      <c r="N28" s="729"/>
      <c r="O28" s="729"/>
      <c r="P28" s="729"/>
      <c r="Q28" s="730"/>
      <c r="R28" s="623" t="s">
        <v>235</v>
      </c>
      <c r="S28" s="626"/>
      <c r="T28" s="626"/>
      <c r="U28" s="626"/>
      <c r="V28" s="626"/>
      <c r="W28" s="626"/>
      <c r="X28" s="626"/>
      <c r="Y28" s="627"/>
      <c r="Z28" s="685" t="s">
        <v>175</v>
      </c>
      <c r="AA28" s="685"/>
      <c r="AB28" s="685"/>
      <c r="AC28" s="685"/>
      <c r="AD28" s="686" t="s">
        <v>235</v>
      </c>
      <c r="AE28" s="686"/>
      <c r="AF28" s="686"/>
      <c r="AG28" s="686"/>
      <c r="AH28" s="686"/>
      <c r="AI28" s="686"/>
      <c r="AJ28" s="686"/>
      <c r="AK28" s="686"/>
      <c r="AL28" s="628" t="s">
        <v>235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616962</v>
      </c>
      <c r="CS28" s="626"/>
      <c r="CT28" s="626"/>
      <c r="CU28" s="626"/>
      <c r="CV28" s="626"/>
      <c r="CW28" s="626"/>
      <c r="CX28" s="626"/>
      <c r="CY28" s="627"/>
      <c r="CZ28" s="628">
        <v>10.1</v>
      </c>
      <c r="DA28" s="657"/>
      <c r="DB28" s="657"/>
      <c r="DC28" s="658"/>
      <c r="DD28" s="631">
        <v>606144</v>
      </c>
      <c r="DE28" s="626"/>
      <c r="DF28" s="626"/>
      <c r="DG28" s="626"/>
      <c r="DH28" s="626"/>
      <c r="DI28" s="626"/>
      <c r="DJ28" s="626"/>
      <c r="DK28" s="627"/>
      <c r="DL28" s="631">
        <v>606144</v>
      </c>
      <c r="DM28" s="626"/>
      <c r="DN28" s="626"/>
      <c r="DO28" s="626"/>
      <c r="DP28" s="626"/>
      <c r="DQ28" s="626"/>
      <c r="DR28" s="626"/>
      <c r="DS28" s="626"/>
      <c r="DT28" s="626"/>
      <c r="DU28" s="626"/>
      <c r="DV28" s="627"/>
      <c r="DW28" s="628">
        <v>17.100000000000001</v>
      </c>
      <c r="DX28" s="657"/>
      <c r="DY28" s="657"/>
      <c r="DZ28" s="657"/>
      <c r="EA28" s="657"/>
      <c r="EB28" s="657"/>
      <c r="EC28" s="659"/>
    </row>
    <row r="29" spans="2:133" ht="11.25" customHeight="1">
      <c r="B29" s="620" t="s">
        <v>304</v>
      </c>
      <c r="C29" s="621"/>
      <c r="D29" s="621"/>
      <c r="E29" s="621"/>
      <c r="F29" s="621"/>
      <c r="G29" s="621"/>
      <c r="H29" s="621"/>
      <c r="I29" s="621"/>
      <c r="J29" s="621"/>
      <c r="K29" s="621"/>
      <c r="L29" s="621"/>
      <c r="M29" s="621"/>
      <c r="N29" s="621"/>
      <c r="O29" s="621"/>
      <c r="P29" s="621"/>
      <c r="Q29" s="622"/>
      <c r="R29" s="623">
        <v>750601</v>
      </c>
      <c r="S29" s="626"/>
      <c r="T29" s="626"/>
      <c r="U29" s="626"/>
      <c r="V29" s="626"/>
      <c r="W29" s="626"/>
      <c r="X29" s="626"/>
      <c r="Y29" s="627"/>
      <c r="Z29" s="685">
        <v>11.7</v>
      </c>
      <c r="AA29" s="685"/>
      <c r="AB29" s="685"/>
      <c r="AC29" s="685"/>
      <c r="AD29" s="686" t="s">
        <v>235</v>
      </c>
      <c r="AE29" s="686"/>
      <c r="AF29" s="686"/>
      <c r="AG29" s="686"/>
      <c r="AH29" s="686"/>
      <c r="AI29" s="686"/>
      <c r="AJ29" s="686"/>
      <c r="AK29" s="686"/>
      <c r="AL29" s="628" t="s">
        <v>175</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616955</v>
      </c>
      <c r="CS29" s="624"/>
      <c r="CT29" s="624"/>
      <c r="CU29" s="624"/>
      <c r="CV29" s="624"/>
      <c r="CW29" s="624"/>
      <c r="CX29" s="624"/>
      <c r="CY29" s="625"/>
      <c r="CZ29" s="628">
        <v>10.1</v>
      </c>
      <c r="DA29" s="657"/>
      <c r="DB29" s="657"/>
      <c r="DC29" s="658"/>
      <c r="DD29" s="631">
        <v>606137</v>
      </c>
      <c r="DE29" s="624"/>
      <c r="DF29" s="624"/>
      <c r="DG29" s="624"/>
      <c r="DH29" s="624"/>
      <c r="DI29" s="624"/>
      <c r="DJ29" s="624"/>
      <c r="DK29" s="625"/>
      <c r="DL29" s="631">
        <v>606137</v>
      </c>
      <c r="DM29" s="624"/>
      <c r="DN29" s="624"/>
      <c r="DO29" s="624"/>
      <c r="DP29" s="624"/>
      <c r="DQ29" s="624"/>
      <c r="DR29" s="624"/>
      <c r="DS29" s="624"/>
      <c r="DT29" s="624"/>
      <c r="DU29" s="624"/>
      <c r="DV29" s="625"/>
      <c r="DW29" s="628">
        <v>17.100000000000001</v>
      </c>
      <c r="DX29" s="657"/>
      <c r="DY29" s="657"/>
      <c r="DZ29" s="657"/>
      <c r="EA29" s="657"/>
      <c r="EB29" s="657"/>
      <c r="EC29" s="659"/>
    </row>
    <row r="30" spans="2:133" ht="11.25" customHeight="1">
      <c r="B30" s="620" t="s">
        <v>309</v>
      </c>
      <c r="C30" s="621"/>
      <c r="D30" s="621"/>
      <c r="E30" s="621"/>
      <c r="F30" s="621"/>
      <c r="G30" s="621"/>
      <c r="H30" s="621"/>
      <c r="I30" s="621"/>
      <c r="J30" s="621"/>
      <c r="K30" s="621"/>
      <c r="L30" s="621"/>
      <c r="M30" s="621"/>
      <c r="N30" s="621"/>
      <c r="O30" s="621"/>
      <c r="P30" s="621"/>
      <c r="Q30" s="622"/>
      <c r="R30" s="623">
        <v>25345</v>
      </c>
      <c r="S30" s="626"/>
      <c r="T30" s="626"/>
      <c r="U30" s="626"/>
      <c r="V30" s="626"/>
      <c r="W30" s="626"/>
      <c r="X30" s="626"/>
      <c r="Y30" s="627"/>
      <c r="Z30" s="685">
        <v>0.4</v>
      </c>
      <c r="AA30" s="685"/>
      <c r="AB30" s="685"/>
      <c r="AC30" s="685"/>
      <c r="AD30" s="686">
        <v>777</v>
      </c>
      <c r="AE30" s="686"/>
      <c r="AF30" s="686"/>
      <c r="AG30" s="686"/>
      <c r="AH30" s="686"/>
      <c r="AI30" s="686"/>
      <c r="AJ30" s="686"/>
      <c r="AK30" s="686"/>
      <c r="AL30" s="628">
        <v>0</v>
      </c>
      <c r="AM30" s="629"/>
      <c r="AN30" s="629"/>
      <c r="AO30" s="687"/>
      <c r="AP30" s="713" t="s">
        <v>310</v>
      </c>
      <c r="AQ30" s="714"/>
      <c r="AR30" s="714"/>
      <c r="AS30" s="714"/>
      <c r="AT30" s="719" t="s">
        <v>311</v>
      </c>
      <c r="AU30" s="230"/>
      <c r="AV30" s="230"/>
      <c r="AW30" s="230"/>
      <c r="AX30" s="722" t="s">
        <v>187</v>
      </c>
      <c r="AY30" s="723"/>
      <c r="AZ30" s="723"/>
      <c r="BA30" s="723"/>
      <c r="BB30" s="723"/>
      <c r="BC30" s="723"/>
      <c r="BD30" s="723"/>
      <c r="BE30" s="723"/>
      <c r="BF30" s="724"/>
      <c r="BG30" s="703">
        <v>98.6</v>
      </c>
      <c r="BH30" s="704"/>
      <c r="BI30" s="704"/>
      <c r="BJ30" s="704"/>
      <c r="BK30" s="704"/>
      <c r="BL30" s="704"/>
      <c r="BM30" s="705">
        <v>92.8</v>
      </c>
      <c r="BN30" s="704"/>
      <c r="BO30" s="704"/>
      <c r="BP30" s="704"/>
      <c r="BQ30" s="706"/>
      <c r="BR30" s="703">
        <v>98.4</v>
      </c>
      <c r="BS30" s="704"/>
      <c r="BT30" s="704"/>
      <c r="BU30" s="704"/>
      <c r="BV30" s="704"/>
      <c r="BW30" s="704"/>
      <c r="BX30" s="705">
        <v>91.8</v>
      </c>
      <c r="BY30" s="704"/>
      <c r="BZ30" s="704"/>
      <c r="CA30" s="704"/>
      <c r="CB30" s="706"/>
      <c r="CD30" s="709"/>
      <c r="CE30" s="710"/>
      <c r="CF30" s="667" t="s">
        <v>312</v>
      </c>
      <c r="CG30" s="664"/>
      <c r="CH30" s="664"/>
      <c r="CI30" s="664"/>
      <c r="CJ30" s="664"/>
      <c r="CK30" s="664"/>
      <c r="CL30" s="664"/>
      <c r="CM30" s="664"/>
      <c r="CN30" s="664"/>
      <c r="CO30" s="664"/>
      <c r="CP30" s="664"/>
      <c r="CQ30" s="665"/>
      <c r="CR30" s="623">
        <v>588593</v>
      </c>
      <c r="CS30" s="626"/>
      <c r="CT30" s="626"/>
      <c r="CU30" s="626"/>
      <c r="CV30" s="626"/>
      <c r="CW30" s="626"/>
      <c r="CX30" s="626"/>
      <c r="CY30" s="627"/>
      <c r="CZ30" s="628">
        <v>9.6</v>
      </c>
      <c r="DA30" s="657"/>
      <c r="DB30" s="657"/>
      <c r="DC30" s="658"/>
      <c r="DD30" s="631">
        <v>578648</v>
      </c>
      <c r="DE30" s="626"/>
      <c r="DF30" s="626"/>
      <c r="DG30" s="626"/>
      <c r="DH30" s="626"/>
      <c r="DI30" s="626"/>
      <c r="DJ30" s="626"/>
      <c r="DK30" s="627"/>
      <c r="DL30" s="631">
        <v>578648</v>
      </c>
      <c r="DM30" s="626"/>
      <c r="DN30" s="626"/>
      <c r="DO30" s="626"/>
      <c r="DP30" s="626"/>
      <c r="DQ30" s="626"/>
      <c r="DR30" s="626"/>
      <c r="DS30" s="626"/>
      <c r="DT30" s="626"/>
      <c r="DU30" s="626"/>
      <c r="DV30" s="627"/>
      <c r="DW30" s="628">
        <v>16.399999999999999</v>
      </c>
      <c r="DX30" s="657"/>
      <c r="DY30" s="657"/>
      <c r="DZ30" s="657"/>
      <c r="EA30" s="657"/>
      <c r="EB30" s="657"/>
      <c r="EC30" s="659"/>
    </row>
    <row r="31" spans="2:133" ht="11.25" customHeight="1">
      <c r="B31" s="620" t="s">
        <v>313</v>
      </c>
      <c r="C31" s="621"/>
      <c r="D31" s="621"/>
      <c r="E31" s="621"/>
      <c r="F31" s="621"/>
      <c r="G31" s="621"/>
      <c r="H31" s="621"/>
      <c r="I31" s="621"/>
      <c r="J31" s="621"/>
      <c r="K31" s="621"/>
      <c r="L31" s="621"/>
      <c r="M31" s="621"/>
      <c r="N31" s="621"/>
      <c r="O31" s="621"/>
      <c r="P31" s="621"/>
      <c r="Q31" s="622"/>
      <c r="R31" s="623">
        <v>37299</v>
      </c>
      <c r="S31" s="626"/>
      <c r="T31" s="626"/>
      <c r="U31" s="626"/>
      <c r="V31" s="626"/>
      <c r="W31" s="626"/>
      <c r="X31" s="626"/>
      <c r="Y31" s="627"/>
      <c r="Z31" s="685">
        <v>0.6</v>
      </c>
      <c r="AA31" s="685"/>
      <c r="AB31" s="685"/>
      <c r="AC31" s="685"/>
      <c r="AD31" s="686" t="s">
        <v>235</v>
      </c>
      <c r="AE31" s="686"/>
      <c r="AF31" s="686"/>
      <c r="AG31" s="686"/>
      <c r="AH31" s="686"/>
      <c r="AI31" s="686"/>
      <c r="AJ31" s="686"/>
      <c r="AK31" s="686"/>
      <c r="AL31" s="628" t="s">
        <v>175</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98.4</v>
      </c>
      <c r="BH31" s="624"/>
      <c r="BI31" s="624"/>
      <c r="BJ31" s="624"/>
      <c r="BK31" s="624"/>
      <c r="BL31" s="624"/>
      <c r="BM31" s="629">
        <v>94.1</v>
      </c>
      <c r="BN31" s="702"/>
      <c r="BO31" s="702"/>
      <c r="BP31" s="702"/>
      <c r="BQ31" s="663"/>
      <c r="BR31" s="701">
        <v>98.4</v>
      </c>
      <c r="BS31" s="624"/>
      <c r="BT31" s="624"/>
      <c r="BU31" s="624"/>
      <c r="BV31" s="624"/>
      <c r="BW31" s="624"/>
      <c r="BX31" s="629">
        <v>93.5</v>
      </c>
      <c r="BY31" s="702"/>
      <c r="BZ31" s="702"/>
      <c r="CA31" s="702"/>
      <c r="CB31" s="663"/>
      <c r="CD31" s="709"/>
      <c r="CE31" s="710"/>
      <c r="CF31" s="667" t="s">
        <v>316</v>
      </c>
      <c r="CG31" s="664"/>
      <c r="CH31" s="664"/>
      <c r="CI31" s="664"/>
      <c r="CJ31" s="664"/>
      <c r="CK31" s="664"/>
      <c r="CL31" s="664"/>
      <c r="CM31" s="664"/>
      <c r="CN31" s="664"/>
      <c r="CO31" s="664"/>
      <c r="CP31" s="664"/>
      <c r="CQ31" s="665"/>
      <c r="CR31" s="623">
        <v>28362</v>
      </c>
      <c r="CS31" s="624"/>
      <c r="CT31" s="624"/>
      <c r="CU31" s="624"/>
      <c r="CV31" s="624"/>
      <c r="CW31" s="624"/>
      <c r="CX31" s="624"/>
      <c r="CY31" s="625"/>
      <c r="CZ31" s="628">
        <v>0.5</v>
      </c>
      <c r="DA31" s="657"/>
      <c r="DB31" s="657"/>
      <c r="DC31" s="658"/>
      <c r="DD31" s="631">
        <v>27489</v>
      </c>
      <c r="DE31" s="624"/>
      <c r="DF31" s="624"/>
      <c r="DG31" s="624"/>
      <c r="DH31" s="624"/>
      <c r="DI31" s="624"/>
      <c r="DJ31" s="624"/>
      <c r="DK31" s="625"/>
      <c r="DL31" s="631">
        <v>27489</v>
      </c>
      <c r="DM31" s="624"/>
      <c r="DN31" s="624"/>
      <c r="DO31" s="624"/>
      <c r="DP31" s="624"/>
      <c r="DQ31" s="624"/>
      <c r="DR31" s="624"/>
      <c r="DS31" s="624"/>
      <c r="DT31" s="624"/>
      <c r="DU31" s="624"/>
      <c r="DV31" s="625"/>
      <c r="DW31" s="628">
        <v>0.8</v>
      </c>
      <c r="DX31" s="657"/>
      <c r="DY31" s="657"/>
      <c r="DZ31" s="657"/>
      <c r="EA31" s="657"/>
      <c r="EB31" s="657"/>
      <c r="EC31" s="659"/>
    </row>
    <row r="32" spans="2:133" ht="11.25" customHeight="1">
      <c r="B32" s="620" t="s">
        <v>317</v>
      </c>
      <c r="C32" s="621"/>
      <c r="D32" s="621"/>
      <c r="E32" s="621"/>
      <c r="F32" s="621"/>
      <c r="G32" s="621"/>
      <c r="H32" s="621"/>
      <c r="I32" s="621"/>
      <c r="J32" s="621"/>
      <c r="K32" s="621"/>
      <c r="L32" s="621"/>
      <c r="M32" s="621"/>
      <c r="N32" s="621"/>
      <c r="O32" s="621"/>
      <c r="P32" s="621"/>
      <c r="Q32" s="622"/>
      <c r="R32" s="623">
        <v>196038</v>
      </c>
      <c r="S32" s="626"/>
      <c r="T32" s="626"/>
      <c r="U32" s="626"/>
      <c r="V32" s="626"/>
      <c r="W32" s="626"/>
      <c r="X32" s="626"/>
      <c r="Y32" s="627"/>
      <c r="Z32" s="685">
        <v>3.1</v>
      </c>
      <c r="AA32" s="685"/>
      <c r="AB32" s="685"/>
      <c r="AC32" s="685"/>
      <c r="AD32" s="686" t="s">
        <v>235</v>
      </c>
      <c r="AE32" s="686"/>
      <c r="AF32" s="686"/>
      <c r="AG32" s="686"/>
      <c r="AH32" s="686"/>
      <c r="AI32" s="686"/>
      <c r="AJ32" s="686"/>
      <c r="AK32" s="686"/>
      <c r="AL32" s="628" t="s">
        <v>175</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98.6</v>
      </c>
      <c r="BH32" s="639"/>
      <c r="BI32" s="639"/>
      <c r="BJ32" s="639"/>
      <c r="BK32" s="639"/>
      <c r="BL32" s="639"/>
      <c r="BM32" s="683">
        <v>90.9</v>
      </c>
      <c r="BN32" s="639"/>
      <c r="BO32" s="639"/>
      <c r="BP32" s="639"/>
      <c r="BQ32" s="676"/>
      <c r="BR32" s="700">
        <v>98.3</v>
      </c>
      <c r="BS32" s="639"/>
      <c r="BT32" s="639"/>
      <c r="BU32" s="639"/>
      <c r="BV32" s="639"/>
      <c r="BW32" s="639"/>
      <c r="BX32" s="683">
        <v>89.3</v>
      </c>
      <c r="BY32" s="639"/>
      <c r="BZ32" s="639"/>
      <c r="CA32" s="639"/>
      <c r="CB32" s="676"/>
      <c r="CD32" s="711"/>
      <c r="CE32" s="712"/>
      <c r="CF32" s="667" t="s">
        <v>319</v>
      </c>
      <c r="CG32" s="664"/>
      <c r="CH32" s="664"/>
      <c r="CI32" s="664"/>
      <c r="CJ32" s="664"/>
      <c r="CK32" s="664"/>
      <c r="CL32" s="664"/>
      <c r="CM32" s="664"/>
      <c r="CN32" s="664"/>
      <c r="CO32" s="664"/>
      <c r="CP32" s="664"/>
      <c r="CQ32" s="665"/>
      <c r="CR32" s="623">
        <v>7</v>
      </c>
      <c r="CS32" s="626"/>
      <c r="CT32" s="626"/>
      <c r="CU32" s="626"/>
      <c r="CV32" s="626"/>
      <c r="CW32" s="626"/>
      <c r="CX32" s="626"/>
      <c r="CY32" s="627"/>
      <c r="CZ32" s="628">
        <v>0</v>
      </c>
      <c r="DA32" s="657"/>
      <c r="DB32" s="657"/>
      <c r="DC32" s="658"/>
      <c r="DD32" s="631">
        <v>7</v>
      </c>
      <c r="DE32" s="626"/>
      <c r="DF32" s="626"/>
      <c r="DG32" s="626"/>
      <c r="DH32" s="626"/>
      <c r="DI32" s="626"/>
      <c r="DJ32" s="626"/>
      <c r="DK32" s="627"/>
      <c r="DL32" s="631">
        <v>7</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320</v>
      </c>
      <c r="C33" s="621"/>
      <c r="D33" s="621"/>
      <c r="E33" s="621"/>
      <c r="F33" s="621"/>
      <c r="G33" s="621"/>
      <c r="H33" s="621"/>
      <c r="I33" s="621"/>
      <c r="J33" s="621"/>
      <c r="K33" s="621"/>
      <c r="L33" s="621"/>
      <c r="M33" s="621"/>
      <c r="N33" s="621"/>
      <c r="O33" s="621"/>
      <c r="P33" s="621"/>
      <c r="Q33" s="622"/>
      <c r="R33" s="623">
        <v>272319</v>
      </c>
      <c r="S33" s="626"/>
      <c r="T33" s="626"/>
      <c r="U33" s="626"/>
      <c r="V33" s="626"/>
      <c r="W33" s="626"/>
      <c r="X33" s="626"/>
      <c r="Y33" s="627"/>
      <c r="Z33" s="685">
        <v>4.3</v>
      </c>
      <c r="AA33" s="685"/>
      <c r="AB33" s="685"/>
      <c r="AC33" s="685"/>
      <c r="AD33" s="686" t="s">
        <v>175</v>
      </c>
      <c r="AE33" s="686"/>
      <c r="AF33" s="686"/>
      <c r="AG33" s="686"/>
      <c r="AH33" s="686"/>
      <c r="AI33" s="686"/>
      <c r="AJ33" s="686"/>
      <c r="AK33" s="686"/>
      <c r="AL33" s="628" t="s">
        <v>235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2999855</v>
      </c>
      <c r="CS33" s="624"/>
      <c r="CT33" s="624"/>
      <c r="CU33" s="624"/>
      <c r="CV33" s="624"/>
      <c r="CW33" s="624"/>
      <c r="CX33" s="624"/>
      <c r="CY33" s="625"/>
      <c r="CZ33" s="628">
        <v>49</v>
      </c>
      <c r="DA33" s="657"/>
      <c r="DB33" s="657"/>
      <c r="DC33" s="658"/>
      <c r="DD33" s="631">
        <v>2205385</v>
      </c>
      <c r="DE33" s="624"/>
      <c r="DF33" s="624"/>
      <c r="DG33" s="624"/>
      <c r="DH33" s="624"/>
      <c r="DI33" s="624"/>
      <c r="DJ33" s="624"/>
      <c r="DK33" s="625"/>
      <c r="DL33" s="631">
        <v>1641450</v>
      </c>
      <c r="DM33" s="624"/>
      <c r="DN33" s="624"/>
      <c r="DO33" s="624"/>
      <c r="DP33" s="624"/>
      <c r="DQ33" s="624"/>
      <c r="DR33" s="624"/>
      <c r="DS33" s="624"/>
      <c r="DT33" s="624"/>
      <c r="DU33" s="624"/>
      <c r="DV33" s="625"/>
      <c r="DW33" s="628">
        <v>46.4</v>
      </c>
      <c r="DX33" s="657"/>
      <c r="DY33" s="657"/>
      <c r="DZ33" s="657"/>
      <c r="EA33" s="657"/>
      <c r="EB33" s="657"/>
      <c r="EC33" s="659"/>
    </row>
    <row r="34" spans="2:133" ht="11.25" customHeight="1">
      <c r="B34" s="620" t="s">
        <v>322</v>
      </c>
      <c r="C34" s="621"/>
      <c r="D34" s="621"/>
      <c r="E34" s="621"/>
      <c r="F34" s="621"/>
      <c r="G34" s="621"/>
      <c r="H34" s="621"/>
      <c r="I34" s="621"/>
      <c r="J34" s="621"/>
      <c r="K34" s="621"/>
      <c r="L34" s="621"/>
      <c r="M34" s="621"/>
      <c r="N34" s="621"/>
      <c r="O34" s="621"/>
      <c r="P34" s="621"/>
      <c r="Q34" s="622"/>
      <c r="R34" s="623">
        <v>122817</v>
      </c>
      <c r="S34" s="626"/>
      <c r="T34" s="626"/>
      <c r="U34" s="626"/>
      <c r="V34" s="626"/>
      <c r="W34" s="626"/>
      <c r="X34" s="626"/>
      <c r="Y34" s="627"/>
      <c r="Z34" s="685">
        <v>1.9</v>
      </c>
      <c r="AA34" s="685"/>
      <c r="AB34" s="685"/>
      <c r="AC34" s="685"/>
      <c r="AD34" s="686">
        <v>59</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1107092</v>
      </c>
      <c r="CS34" s="626"/>
      <c r="CT34" s="626"/>
      <c r="CU34" s="626"/>
      <c r="CV34" s="626"/>
      <c r="CW34" s="626"/>
      <c r="CX34" s="626"/>
      <c r="CY34" s="627"/>
      <c r="CZ34" s="628">
        <v>18.100000000000001</v>
      </c>
      <c r="DA34" s="657"/>
      <c r="DB34" s="657"/>
      <c r="DC34" s="658"/>
      <c r="DD34" s="631">
        <v>544574</v>
      </c>
      <c r="DE34" s="626"/>
      <c r="DF34" s="626"/>
      <c r="DG34" s="626"/>
      <c r="DH34" s="626"/>
      <c r="DI34" s="626"/>
      <c r="DJ34" s="626"/>
      <c r="DK34" s="627"/>
      <c r="DL34" s="631">
        <v>445599</v>
      </c>
      <c r="DM34" s="626"/>
      <c r="DN34" s="626"/>
      <c r="DO34" s="626"/>
      <c r="DP34" s="626"/>
      <c r="DQ34" s="626"/>
      <c r="DR34" s="626"/>
      <c r="DS34" s="626"/>
      <c r="DT34" s="626"/>
      <c r="DU34" s="626"/>
      <c r="DV34" s="627"/>
      <c r="DW34" s="628">
        <v>12.6</v>
      </c>
      <c r="DX34" s="657"/>
      <c r="DY34" s="657"/>
      <c r="DZ34" s="657"/>
      <c r="EA34" s="657"/>
      <c r="EB34" s="657"/>
      <c r="EC34" s="659"/>
    </row>
    <row r="35" spans="2:133" ht="11.25" customHeight="1">
      <c r="B35" s="620" t="s">
        <v>326</v>
      </c>
      <c r="C35" s="621"/>
      <c r="D35" s="621"/>
      <c r="E35" s="621"/>
      <c r="F35" s="621"/>
      <c r="G35" s="621"/>
      <c r="H35" s="621"/>
      <c r="I35" s="621"/>
      <c r="J35" s="621"/>
      <c r="K35" s="621"/>
      <c r="L35" s="621"/>
      <c r="M35" s="621"/>
      <c r="N35" s="621"/>
      <c r="O35" s="621"/>
      <c r="P35" s="621"/>
      <c r="Q35" s="622"/>
      <c r="R35" s="623">
        <v>795100</v>
      </c>
      <c r="S35" s="626"/>
      <c r="T35" s="626"/>
      <c r="U35" s="626"/>
      <c r="V35" s="626"/>
      <c r="W35" s="626"/>
      <c r="X35" s="626"/>
      <c r="Y35" s="627"/>
      <c r="Z35" s="685">
        <v>12.4</v>
      </c>
      <c r="AA35" s="685"/>
      <c r="AB35" s="685"/>
      <c r="AC35" s="685"/>
      <c r="AD35" s="686" t="s">
        <v>175</v>
      </c>
      <c r="AE35" s="686"/>
      <c r="AF35" s="686"/>
      <c r="AG35" s="686"/>
      <c r="AH35" s="686"/>
      <c r="AI35" s="686"/>
      <c r="AJ35" s="686"/>
      <c r="AK35" s="686"/>
      <c r="AL35" s="628" t="s">
        <v>235</v>
      </c>
      <c r="AM35" s="629"/>
      <c r="AN35" s="629"/>
      <c r="AO35" s="687"/>
      <c r="AP35" s="234"/>
      <c r="AQ35" s="691" t="s">
        <v>327</v>
      </c>
      <c r="AR35" s="692"/>
      <c r="AS35" s="692"/>
      <c r="AT35" s="692"/>
      <c r="AU35" s="692"/>
      <c r="AV35" s="692"/>
      <c r="AW35" s="692"/>
      <c r="AX35" s="692"/>
      <c r="AY35" s="693"/>
      <c r="AZ35" s="688">
        <v>756490</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11373</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158056</v>
      </c>
      <c r="CS35" s="624"/>
      <c r="CT35" s="624"/>
      <c r="CU35" s="624"/>
      <c r="CV35" s="624"/>
      <c r="CW35" s="624"/>
      <c r="CX35" s="624"/>
      <c r="CY35" s="625"/>
      <c r="CZ35" s="628">
        <v>2.6</v>
      </c>
      <c r="DA35" s="657"/>
      <c r="DB35" s="657"/>
      <c r="DC35" s="658"/>
      <c r="DD35" s="631">
        <v>151244</v>
      </c>
      <c r="DE35" s="624"/>
      <c r="DF35" s="624"/>
      <c r="DG35" s="624"/>
      <c r="DH35" s="624"/>
      <c r="DI35" s="624"/>
      <c r="DJ35" s="624"/>
      <c r="DK35" s="625"/>
      <c r="DL35" s="631">
        <v>119534</v>
      </c>
      <c r="DM35" s="624"/>
      <c r="DN35" s="624"/>
      <c r="DO35" s="624"/>
      <c r="DP35" s="624"/>
      <c r="DQ35" s="624"/>
      <c r="DR35" s="624"/>
      <c r="DS35" s="624"/>
      <c r="DT35" s="624"/>
      <c r="DU35" s="624"/>
      <c r="DV35" s="625"/>
      <c r="DW35" s="628">
        <v>3.4</v>
      </c>
      <c r="DX35" s="657"/>
      <c r="DY35" s="657"/>
      <c r="DZ35" s="657"/>
      <c r="EA35" s="657"/>
      <c r="EB35" s="657"/>
      <c r="EC35" s="659"/>
    </row>
    <row r="36" spans="2:133" ht="11.25" customHeight="1">
      <c r="B36" s="620" t="s">
        <v>330</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235</v>
      </c>
      <c r="AA36" s="685"/>
      <c r="AB36" s="685"/>
      <c r="AC36" s="685"/>
      <c r="AD36" s="686" t="s">
        <v>175</v>
      </c>
      <c r="AE36" s="686"/>
      <c r="AF36" s="686"/>
      <c r="AG36" s="686"/>
      <c r="AH36" s="686"/>
      <c r="AI36" s="686"/>
      <c r="AJ36" s="686"/>
      <c r="AK36" s="686"/>
      <c r="AL36" s="628" t="s">
        <v>235</v>
      </c>
      <c r="AM36" s="629"/>
      <c r="AN36" s="629"/>
      <c r="AO36" s="687"/>
      <c r="AQ36" s="660" t="s">
        <v>331</v>
      </c>
      <c r="AR36" s="661"/>
      <c r="AS36" s="661"/>
      <c r="AT36" s="661"/>
      <c r="AU36" s="661"/>
      <c r="AV36" s="661"/>
      <c r="AW36" s="661"/>
      <c r="AX36" s="661"/>
      <c r="AY36" s="662"/>
      <c r="AZ36" s="623">
        <v>235974</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11022</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928501</v>
      </c>
      <c r="CS36" s="626"/>
      <c r="CT36" s="626"/>
      <c r="CU36" s="626"/>
      <c r="CV36" s="626"/>
      <c r="CW36" s="626"/>
      <c r="CX36" s="626"/>
      <c r="CY36" s="627"/>
      <c r="CZ36" s="628">
        <v>15.2</v>
      </c>
      <c r="DA36" s="657"/>
      <c r="DB36" s="657"/>
      <c r="DC36" s="658"/>
      <c r="DD36" s="631">
        <v>790181</v>
      </c>
      <c r="DE36" s="626"/>
      <c r="DF36" s="626"/>
      <c r="DG36" s="626"/>
      <c r="DH36" s="626"/>
      <c r="DI36" s="626"/>
      <c r="DJ36" s="626"/>
      <c r="DK36" s="627"/>
      <c r="DL36" s="631">
        <v>493988</v>
      </c>
      <c r="DM36" s="626"/>
      <c r="DN36" s="626"/>
      <c r="DO36" s="626"/>
      <c r="DP36" s="626"/>
      <c r="DQ36" s="626"/>
      <c r="DR36" s="626"/>
      <c r="DS36" s="626"/>
      <c r="DT36" s="626"/>
      <c r="DU36" s="626"/>
      <c r="DV36" s="627"/>
      <c r="DW36" s="628">
        <v>14</v>
      </c>
      <c r="DX36" s="657"/>
      <c r="DY36" s="657"/>
      <c r="DZ36" s="657"/>
      <c r="EA36" s="657"/>
      <c r="EB36" s="657"/>
      <c r="EC36" s="659"/>
    </row>
    <row r="37" spans="2:133" ht="11.25" customHeight="1">
      <c r="B37" s="620" t="s">
        <v>334</v>
      </c>
      <c r="C37" s="621"/>
      <c r="D37" s="621"/>
      <c r="E37" s="621"/>
      <c r="F37" s="621"/>
      <c r="G37" s="621"/>
      <c r="H37" s="621"/>
      <c r="I37" s="621"/>
      <c r="J37" s="621"/>
      <c r="K37" s="621"/>
      <c r="L37" s="621"/>
      <c r="M37" s="621"/>
      <c r="N37" s="621"/>
      <c r="O37" s="621"/>
      <c r="P37" s="621"/>
      <c r="Q37" s="622"/>
      <c r="R37" s="623">
        <v>151000</v>
      </c>
      <c r="S37" s="626"/>
      <c r="T37" s="626"/>
      <c r="U37" s="626"/>
      <c r="V37" s="626"/>
      <c r="W37" s="626"/>
      <c r="X37" s="626"/>
      <c r="Y37" s="627"/>
      <c r="Z37" s="685">
        <v>2.4</v>
      </c>
      <c r="AA37" s="685"/>
      <c r="AB37" s="685"/>
      <c r="AC37" s="685"/>
      <c r="AD37" s="686" t="s">
        <v>235</v>
      </c>
      <c r="AE37" s="686"/>
      <c r="AF37" s="686"/>
      <c r="AG37" s="686"/>
      <c r="AH37" s="686"/>
      <c r="AI37" s="686"/>
      <c r="AJ37" s="686"/>
      <c r="AK37" s="686"/>
      <c r="AL37" s="628" t="s">
        <v>175</v>
      </c>
      <c r="AM37" s="629"/>
      <c r="AN37" s="629"/>
      <c r="AO37" s="687"/>
      <c r="AQ37" s="660" t="s">
        <v>335</v>
      </c>
      <c r="AR37" s="661"/>
      <c r="AS37" s="661"/>
      <c r="AT37" s="661"/>
      <c r="AU37" s="661"/>
      <c r="AV37" s="661"/>
      <c r="AW37" s="661"/>
      <c r="AX37" s="661"/>
      <c r="AY37" s="662"/>
      <c r="AZ37" s="623">
        <v>107721</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1275</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463776</v>
      </c>
      <c r="CS37" s="624"/>
      <c r="CT37" s="624"/>
      <c r="CU37" s="624"/>
      <c r="CV37" s="624"/>
      <c r="CW37" s="624"/>
      <c r="CX37" s="624"/>
      <c r="CY37" s="625"/>
      <c r="CZ37" s="628">
        <v>7.6</v>
      </c>
      <c r="DA37" s="657"/>
      <c r="DB37" s="657"/>
      <c r="DC37" s="658"/>
      <c r="DD37" s="631">
        <v>463776</v>
      </c>
      <c r="DE37" s="624"/>
      <c r="DF37" s="624"/>
      <c r="DG37" s="624"/>
      <c r="DH37" s="624"/>
      <c r="DI37" s="624"/>
      <c r="DJ37" s="624"/>
      <c r="DK37" s="625"/>
      <c r="DL37" s="631">
        <v>239675</v>
      </c>
      <c r="DM37" s="624"/>
      <c r="DN37" s="624"/>
      <c r="DO37" s="624"/>
      <c r="DP37" s="624"/>
      <c r="DQ37" s="624"/>
      <c r="DR37" s="624"/>
      <c r="DS37" s="624"/>
      <c r="DT37" s="624"/>
      <c r="DU37" s="624"/>
      <c r="DV37" s="625"/>
      <c r="DW37" s="628">
        <v>6.8</v>
      </c>
      <c r="DX37" s="657"/>
      <c r="DY37" s="657"/>
      <c r="DZ37" s="657"/>
      <c r="EA37" s="657"/>
      <c r="EB37" s="657"/>
      <c r="EC37" s="659"/>
    </row>
    <row r="38" spans="2:133" ht="11.25" customHeight="1">
      <c r="B38" s="635" t="s">
        <v>338</v>
      </c>
      <c r="C38" s="636"/>
      <c r="D38" s="636"/>
      <c r="E38" s="636"/>
      <c r="F38" s="636"/>
      <c r="G38" s="636"/>
      <c r="H38" s="636"/>
      <c r="I38" s="636"/>
      <c r="J38" s="636"/>
      <c r="K38" s="636"/>
      <c r="L38" s="636"/>
      <c r="M38" s="636"/>
      <c r="N38" s="636"/>
      <c r="O38" s="636"/>
      <c r="P38" s="636"/>
      <c r="Q38" s="637"/>
      <c r="R38" s="638">
        <v>6393628</v>
      </c>
      <c r="S38" s="675"/>
      <c r="T38" s="675"/>
      <c r="U38" s="675"/>
      <c r="V38" s="675"/>
      <c r="W38" s="675"/>
      <c r="X38" s="675"/>
      <c r="Y38" s="680"/>
      <c r="Z38" s="681">
        <v>100</v>
      </c>
      <c r="AA38" s="681"/>
      <c r="AB38" s="681"/>
      <c r="AC38" s="681"/>
      <c r="AD38" s="682">
        <v>3386923</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t="s">
        <v>175</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2160</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648769</v>
      </c>
      <c r="CS38" s="626"/>
      <c r="CT38" s="626"/>
      <c r="CU38" s="626"/>
      <c r="CV38" s="626"/>
      <c r="CW38" s="626"/>
      <c r="CX38" s="626"/>
      <c r="CY38" s="627"/>
      <c r="CZ38" s="628">
        <v>10.6</v>
      </c>
      <c r="DA38" s="657"/>
      <c r="DB38" s="657"/>
      <c r="DC38" s="658"/>
      <c r="DD38" s="631">
        <v>584475</v>
      </c>
      <c r="DE38" s="626"/>
      <c r="DF38" s="626"/>
      <c r="DG38" s="626"/>
      <c r="DH38" s="626"/>
      <c r="DI38" s="626"/>
      <c r="DJ38" s="626"/>
      <c r="DK38" s="627"/>
      <c r="DL38" s="631">
        <v>582329</v>
      </c>
      <c r="DM38" s="626"/>
      <c r="DN38" s="626"/>
      <c r="DO38" s="626"/>
      <c r="DP38" s="626"/>
      <c r="DQ38" s="626"/>
      <c r="DR38" s="626"/>
      <c r="DS38" s="626"/>
      <c r="DT38" s="626"/>
      <c r="DU38" s="626"/>
      <c r="DV38" s="627"/>
      <c r="DW38" s="628">
        <v>16.5</v>
      </c>
      <c r="DX38" s="657"/>
      <c r="DY38" s="657"/>
      <c r="DZ38" s="657"/>
      <c r="EA38" s="657"/>
      <c r="EB38" s="657"/>
      <c r="EC38" s="659"/>
    </row>
    <row r="39" spans="2:133" ht="11.25" customHeight="1">
      <c r="AQ39" s="660" t="s">
        <v>342</v>
      </c>
      <c r="AR39" s="661"/>
      <c r="AS39" s="661"/>
      <c r="AT39" s="661"/>
      <c r="AU39" s="661"/>
      <c r="AV39" s="661"/>
      <c r="AW39" s="661"/>
      <c r="AX39" s="661"/>
      <c r="AY39" s="662"/>
      <c r="AZ39" s="623" t="s">
        <v>175</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99</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157437</v>
      </c>
      <c r="CS39" s="624"/>
      <c r="CT39" s="624"/>
      <c r="CU39" s="624"/>
      <c r="CV39" s="624"/>
      <c r="CW39" s="624"/>
      <c r="CX39" s="624"/>
      <c r="CY39" s="625"/>
      <c r="CZ39" s="628">
        <v>2.6</v>
      </c>
      <c r="DA39" s="657"/>
      <c r="DB39" s="657"/>
      <c r="DC39" s="658"/>
      <c r="DD39" s="631">
        <v>134911</v>
      </c>
      <c r="DE39" s="624"/>
      <c r="DF39" s="624"/>
      <c r="DG39" s="624"/>
      <c r="DH39" s="624"/>
      <c r="DI39" s="624"/>
      <c r="DJ39" s="624"/>
      <c r="DK39" s="625"/>
      <c r="DL39" s="631" t="s">
        <v>175</v>
      </c>
      <c r="DM39" s="624"/>
      <c r="DN39" s="624"/>
      <c r="DO39" s="624"/>
      <c r="DP39" s="624"/>
      <c r="DQ39" s="624"/>
      <c r="DR39" s="624"/>
      <c r="DS39" s="624"/>
      <c r="DT39" s="624"/>
      <c r="DU39" s="624"/>
      <c r="DV39" s="625"/>
      <c r="DW39" s="628" t="s">
        <v>235</v>
      </c>
      <c r="DX39" s="657"/>
      <c r="DY39" s="657"/>
      <c r="DZ39" s="657"/>
      <c r="EA39" s="657"/>
      <c r="EB39" s="657"/>
      <c r="EC39" s="659"/>
    </row>
    <row r="40" spans="2:133" ht="11.25" customHeight="1">
      <c r="AQ40" s="660" t="s">
        <v>346</v>
      </c>
      <c r="AR40" s="661"/>
      <c r="AS40" s="661"/>
      <c r="AT40" s="661"/>
      <c r="AU40" s="661"/>
      <c r="AV40" s="661"/>
      <c r="AW40" s="661"/>
      <c r="AX40" s="661"/>
      <c r="AY40" s="662"/>
      <c r="AZ40" s="623">
        <v>99763</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235</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t="s">
        <v>175</v>
      </c>
      <c r="CS40" s="626"/>
      <c r="CT40" s="626"/>
      <c r="CU40" s="626"/>
      <c r="CV40" s="626"/>
      <c r="CW40" s="626"/>
      <c r="CX40" s="626"/>
      <c r="CY40" s="627"/>
      <c r="CZ40" s="628" t="s">
        <v>138</v>
      </c>
      <c r="DA40" s="657"/>
      <c r="DB40" s="657"/>
      <c r="DC40" s="658"/>
      <c r="DD40" s="631" t="s">
        <v>175</v>
      </c>
      <c r="DE40" s="626"/>
      <c r="DF40" s="626"/>
      <c r="DG40" s="626"/>
      <c r="DH40" s="626"/>
      <c r="DI40" s="626"/>
      <c r="DJ40" s="626"/>
      <c r="DK40" s="627"/>
      <c r="DL40" s="631" t="s">
        <v>235</v>
      </c>
      <c r="DM40" s="626"/>
      <c r="DN40" s="626"/>
      <c r="DO40" s="626"/>
      <c r="DP40" s="626"/>
      <c r="DQ40" s="626"/>
      <c r="DR40" s="626"/>
      <c r="DS40" s="626"/>
      <c r="DT40" s="626"/>
      <c r="DU40" s="626"/>
      <c r="DV40" s="627"/>
      <c r="DW40" s="628" t="s">
        <v>175</v>
      </c>
      <c r="DX40" s="657"/>
      <c r="DY40" s="657"/>
      <c r="DZ40" s="657"/>
      <c r="EA40" s="657"/>
      <c r="EB40" s="657"/>
      <c r="EC40" s="659"/>
    </row>
    <row r="41" spans="2:133" ht="11.25" customHeight="1">
      <c r="AQ41" s="672" t="s">
        <v>349</v>
      </c>
      <c r="AR41" s="673"/>
      <c r="AS41" s="673"/>
      <c r="AT41" s="673"/>
      <c r="AU41" s="673"/>
      <c r="AV41" s="673"/>
      <c r="AW41" s="673"/>
      <c r="AX41" s="673"/>
      <c r="AY41" s="674"/>
      <c r="AZ41" s="638">
        <v>313032</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289</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235</v>
      </c>
      <c r="DA41" s="657"/>
      <c r="DB41" s="657"/>
      <c r="DC41" s="658"/>
      <c r="DD41" s="631" t="s">
        <v>235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1125075</v>
      </c>
      <c r="CS42" s="626"/>
      <c r="CT42" s="626"/>
      <c r="CU42" s="626"/>
      <c r="CV42" s="626"/>
      <c r="CW42" s="626"/>
      <c r="CX42" s="626"/>
      <c r="CY42" s="627"/>
      <c r="CZ42" s="628">
        <v>18.399999999999999</v>
      </c>
      <c r="DA42" s="629"/>
      <c r="DB42" s="629"/>
      <c r="DC42" s="630"/>
      <c r="DD42" s="631">
        <v>139776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5318</v>
      </c>
      <c r="CS43" s="624"/>
      <c r="CT43" s="624"/>
      <c r="CU43" s="624"/>
      <c r="CV43" s="624"/>
      <c r="CW43" s="624"/>
      <c r="CX43" s="624"/>
      <c r="CY43" s="625"/>
      <c r="CZ43" s="628">
        <v>0.1</v>
      </c>
      <c r="DA43" s="657"/>
      <c r="DB43" s="657"/>
      <c r="DC43" s="658"/>
      <c r="DD43" s="631">
        <v>5318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356</v>
      </c>
      <c r="CD44" s="651" t="s">
        <v>307</v>
      </c>
      <c r="CE44" s="652"/>
      <c r="CF44" s="620" t="s">
        <v>357</v>
      </c>
      <c r="CG44" s="621"/>
      <c r="CH44" s="621"/>
      <c r="CI44" s="621"/>
      <c r="CJ44" s="621"/>
      <c r="CK44" s="621"/>
      <c r="CL44" s="621"/>
      <c r="CM44" s="621"/>
      <c r="CN44" s="621"/>
      <c r="CO44" s="621"/>
      <c r="CP44" s="621"/>
      <c r="CQ44" s="622"/>
      <c r="CR44" s="623">
        <v>1120567</v>
      </c>
      <c r="CS44" s="626"/>
      <c r="CT44" s="626"/>
      <c r="CU44" s="626"/>
      <c r="CV44" s="626"/>
      <c r="CW44" s="626"/>
      <c r="CX44" s="626"/>
      <c r="CY44" s="627"/>
      <c r="CZ44" s="628">
        <v>18.3</v>
      </c>
      <c r="DA44" s="629"/>
      <c r="DB44" s="629"/>
      <c r="DC44" s="630"/>
      <c r="DD44" s="631">
        <v>139165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358</v>
      </c>
      <c r="CG45" s="621"/>
      <c r="CH45" s="621"/>
      <c r="CI45" s="621"/>
      <c r="CJ45" s="621"/>
      <c r="CK45" s="621"/>
      <c r="CL45" s="621"/>
      <c r="CM45" s="621"/>
      <c r="CN45" s="621"/>
      <c r="CO45" s="621"/>
      <c r="CP45" s="621"/>
      <c r="CQ45" s="622"/>
      <c r="CR45" s="623">
        <v>419569</v>
      </c>
      <c r="CS45" s="624"/>
      <c r="CT45" s="624"/>
      <c r="CU45" s="624"/>
      <c r="CV45" s="624"/>
      <c r="CW45" s="624"/>
      <c r="CX45" s="624"/>
      <c r="CY45" s="625"/>
      <c r="CZ45" s="628">
        <v>6.9</v>
      </c>
      <c r="DA45" s="657"/>
      <c r="DB45" s="657"/>
      <c r="DC45" s="658"/>
      <c r="DD45" s="631">
        <v>21105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359</v>
      </c>
      <c r="CG46" s="621"/>
      <c r="CH46" s="621"/>
      <c r="CI46" s="621"/>
      <c r="CJ46" s="621"/>
      <c r="CK46" s="621"/>
      <c r="CL46" s="621"/>
      <c r="CM46" s="621"/>
      <c r="CN46" s="621"/>
      <c r="CO46" s="621"/>
      <c r="CP46" s="621"/>
      <c r="CQ46" s="622"/>
      <c r="CR46" s="623">
        <v>700998</v>
      </c>
      <c r="CS46" s="626"/>
      <c r="CT46" s="626"/>
      <c r="CU46" s="626"/>
      <c r="CV46" s="626"/>
      <c r="CW46" s="626"/>
      <c r="CX46" s="626"/>
      <c r="CY46" s="627"/>
      <c r="CZ46" s="628">
        <v>11.4</v>
      </c>
      <c r="DA46" s="629"/>
      <c r="DB46" s="629"/>
      <c r="DC46" s="630"/>
      <c r="DD46" s="631">
        <v>118060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360</v>
      </c>
      <c r="CG47" s="621"/>
      <c r="CH47" s="621"/>
      <c r="CI47" s="621"/>
      <c r="CJ47" s="621"/>
      <c r="CK47" s="621"/>
      <c r="CL47" s="621"/>
      <c r="CM47" s="621"/>
      <c r="CN47" s="621"/>
      <c r="CO47" s="621"/>
      <c r="CP47" s="621"/>
      <c r="CQ47" s="622"/>
      <c r="CR47" s="623">
        <v>4508</v>
      </c>
      <c r="CS47" s="624"/>
      <c r="CT47" s="624"/>
      <c r="CU47" s="624"/>
      <c r="CV47" s="624"/>
      <c r="CW47" s="624"/>
      <c r="CX47" s="624"/>
      <c r="CY47" s="625"/>
      <c r="CZ47" s="628">
        <v>0.1</v>
      </c>
      <c r="DA47" s="657"/>
      <c r="DB47" s="657"/>
      <c r="DC47" s="658"/>
      <c r="DD47" s="631">
        <v>611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361</v>
      </c>
      <c r="CG48" s="621"/>
      <c r="CH48" s="621"/>
      <c r="CI48" s="621"/>
      <c r="CJ48" s="621"/>
      <c r="CK48" s="621"/>
      <c r="CL48" s="621"/>
      <c r="CM48" s="621"/>
      <c r="CN48" s="621"/>
      <c r="CO48" s="621"/>
      <c r="CP48" s="621"/>
      <c r="CQ48" s="622"/>
      <c r="CR48" s="623" t="s">
        <v>138</v>
      </c>
      <c r="CS48" s="626"/>
      <c r="CT48" s="626"/>
      <c r="CU48" s="626"/>
      <c r="CV48" s="626"/>
      <c r="CW48" s="626"/>
      <c r="CX48" s="626"/>
      <c r="CY48" s="627"/>
      <c r="CZ48" s="628" t="s">
        <v>175</v>
      </c>
      <c r="DA48" s="629"/>
      <c r="DB48" s="629"/>
      <c r="DC48" s="630"/>
      <c r="DD48" s="631" t="s">
        <v>235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362</v>
      </c>
      <c r="CE49" s="636"/>
      <c r="CF49" s="636"/>
      <c r="CG49" s="636"/>
      <c r="CH49" s="636"/>
      <c r="CI49" s="636"/>
      <c r="CJ49" s="636"/>
      <c r="CK49" s="636"/>
      <c r="CL49" s="636"/>
      <c r="CM49" s="636"/>
      <c r="CN49" s="636"/>
      <c r="CO49" s="636"/>
      <c r="CP49" s="636"/>
      <c r="CQ49" s="637"/>
      <c r="CR49" s="638">
        <v>6124148</v>
      </c>
      <c r="CS49" s="639"/>
      <c r="CT49" s="639"/>
      <c r="CU49" s="639"/>
      <c r="CV49" s="639"/>
      <c r="CW49" s="639"/>
      <c r="CX49" s="639"/>
      <c r="CY49" s="640"/>
      <c r="CZ49" s="641">
        <v>100</v>
      </c>
      <c r="DA49" s="642"/>
      <c r="DB49" s="642"/>
      <c r="DC49" s="643"/>
      <c r="DD49" s="644">
        <v>3982527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5S4iROm1PiWWP28k2doEMRUCc3LXIPTcMa3WStkcLA4OX88CNz/l5WMXGgFT+QbSzWQQa8XR2f4HLiV5wfdDcQ==" saltValue="XNYHxD+4SdGEpgtVQBsI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F1" zoomScale="70" zoomScaleNormal="25" zoomScaleSheetLayoutView="70" workbookViewId="0">
      <selection activeCell="CM9" sqref="CM9:CQ9"/>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385</v>
      </c>
      <c r="C7" s="1102"/>
      <c r="D7" s="1102"/>
      <c r="E7" s="1102"/>
      <c r="F7" s="1102"/>
      <c r="G7" s="1102"/>
      <c r="H7" s="1102"/>
      <c r="I7" s="1102"/>
      <c r="J7" s="1102"/>
      <c r="K7" s="1102"/>
      <c r="L7" s="1102"/>
      <c r="M7" s="1102"/>
      <c r="N7" s="1102"/>
      <c r="O7" s="1102"/>
      <c r="P7" s="1103"/>
      <c r="Q7" s="1155">
        <v>6393</v>
      </c>
      <c r="R7" s="1156"/>
      <c r="S7" s="1156"/>
      <c r="T7" s="1156"/>
      <c r="U7" s="1156"/>
      <c r="V7" s="1156">
        <v>6124</v>
      </c>
      <c r="W7" s="1156"/>
      <c r="X7" s="1156"/>
      <c r="Y7" s="1156"/>
      <c r="Z7" s="1156"/>
      <c r="AA7" s="1156">
        <v>269</v>
      </c>
      <c r="AB7" s="1156"/>
      <c r="AC7" s="1156"/>
      <c r="AD7" s="1156"/>
      <c r="AE7" s="1157"/>
      <c r="AF7" s="1158">
        <v>112</v>
      </c>
      <c r="AG7" s="1159"/>
      <c r="AH7" s="1159"/>
      <c r="AI7" s="1159"/>
      <c r="AJ7" s="1160"/>
      <c r="AK7" s="1142">
        <v>203</v>
      </c>
      <c r="AL7" s="1143"/>
      <c r="AM7" s="1143"/>
      <c r="AN7" s="1143"/>
      <c r="AO7" s="1143"/>
      <c r="AP7" s="1143">
        <v>5935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598</v>
      </c>
      <c r="BT7" s="1147"/>
      <c r="BU7" s="1147"/>
      <c r="BV7" s="1147"/>
      <c r="BW7" s="1147"/>
      <c r="BX7" s="1147"/>
      <c r="BY7" s="1147"/>
      <c r="BZ7" s="1147"/>
      <c r="CA7" s="1147"/>
      <c r="CB7" s="1147"/>
      <c r="CC7" s="1147"/>
      <c r="CD7" s="1147"/>
      <c r="CE7" s="1147"/>
      <c r="CF7" s="1147"/>
      <c r="CG7" s="1148"/>
      <c r="CH7" s="1139">
        <v>4</v>
      </c>
      <c r="CI7" s="1140"/>
      <c r="CJ7" s="1140"/>
      <c r="CK7" s="1140"/>
      <c r="CL7" s="1141"/>
      <c r="CM7" s="1139">
        <v>9</v>
      </c>
      <c r="CN7" s="1140"/>
      <c r="CO7" s="1140"/>
      <c r="CP7" s="1140"/>
      <c r="CQ7" s="1141"/>
      <c r="CR7" s="1139">
        <v>55</v>
      </c>
      <c r="CS7" s="1140"/>
      <c r="CT7" s="1140"/>
      <c r="CU7" s="1140"/>
      <c r="CV7" s="1141"/>
      <c r="CW7" s="1139">
        <v>22</v>
      </c>
      <c r="CX7" s="1140"/>
      <c r="CY7" s="1140"/>
      <c r="CZ7" s="1140"/>
      <c r="DA7" s="1141"/>
      <c r="DB7" s="1139" t="s">
        <v>530</v>
      </c>
      <c r="DC7" s="1140"/>
      <c r="DD7" s="1140"/>
      <c r="DE7" s="1140"/>
      <c r="DF7" s="1141"/>
      <c r="DG7" s="1139" t="s">
        <v>530</v>
      </c>
      <c r="DH7" s="1140"/>
      <c r="DI7" s="1140"/>
      <c r="DJ7" s="1140"/>
      <c r="DK7" s="1141"/>
      <c r="DL7" s="1139" t="s">
        <v>530</v>
      </c>
      <c r="DM7" s="1140"/>
      <c r="DN7" s="1140"/>
      <c r="DO7" s="1140"/>
      <c r="DP7" s="1141"/>
      <c r="DQ7" s="1139">
        <v>0</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608</v>
      </c>
      <c r="BT8" s="1066"/>
      <c r="BU8" s="1066"/>
      <c r="BV8" s="1066"/>
      <c r="BW8" s="1066"/>
      <c r="BX8" s="1066"/>
      <c r="BY8" s="1066"/>
      <c r="BZ8" s="1066"/>
      <c r="CA8" s="1066"/>
      <c r="CB8" s="1066"/>
      <c r="CC8" s="1066"/>
      <c r="CD8" s="1066"/>
      <c r="CE8" s="1066"/>
      <c r="CF8" s="1066"/>
      <c r="CG8" s="1067"/>
      <c r="CH8" s="1040">
        <v>-528</v>
      </c>
      <c r="CI8" s="1041"/>
      <c r="CJ8" s="1041"/>
      <c r="CK8" s="1041"/>
      <c r="CL8" s="1042"/>
      <c r="CM8" s="1040">
        <v>71</v>
      </c>
      <c r="CN8" s="1041"/>
      <c r="CO8" s="1041"/>
      <c r="CP8" s="1041"/>
      <c r="CQ8" s="1042"/>
      <c r="CR8" s="1040">
        <v>1</v>
      </c>
      <c r="CS8" s="1041"/>
      <c r="CT8" s="1041"/>
      <c r="CU8" s="1041"/>
      <c r="CV8" s="1042"/>
      <c r="CW8" s="1040">
        <v>0</v>
      </c>
      <c r="CX8" s="1041"/>
      <c r="CY8" s="1041"/>
      <c r="CZ8" s="1041"/>
      <c r="DA8" s="1042"/>
      <c r="DB8" s="1040">
        <v>0</v>
      </c>
      <c r="DC8" s="1041"/>
      <c r="DD8" s="1041"/>
      <c r="DE8" s="1041"/>
      <c r="DF8" s="1042"/>
      <c r="DG8" s="1040">
        <v>0</v>
      </c>
      <c r="DH8" s="1041"/>
      <c r="DI8" s="1041"/>
      <c r="DJ8" s="1041"/>
      <c r="DK8" s="1042"/>
      <c r="DL8" s="1040">
        <v>0</v>
      </c>
      <c r="DM8" s="1041"/>
      <c r="DN8" s="1041"/>
      <c r="DO8" s="1041"/>
      <c r="DP8" s="1042"/>
      <c r="DQ8" s="1040">
        <v>0</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387</v>
      </c>
      <c r="B23" s="995" t="s">
        <v>388</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112</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175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368</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399</v>
      </c>
      <c r="C28" s="1102"/>
      <c r="D28" s="1102"/>
      <c r="E28" s="1102"/>
      <c r="F28" s="1102"/>
      <c r="G28" s="1102"/>
      <c r="H28" s="1102"/>
      <c r="I28" s="1102"/>
      <c r="J28" s="1102"/>
      <c r="K28" s="1102"/>
      <c r="L28" s="1102"/>
      <c r="M28" s="1102"/>
      <c r="N28" s="1102"/>
      <c r="O28" s="1102"/>
      <c r="P28" s="1103"/>
      <c r="Q28" s="1104">
        <v>1075</v>
      </c>
      <c r="R28" s="1105"/>
      <c r="S28" s="1105"/>
      <c r="T28" s="1105"/>
      <c r="U28" s="1105"/>
      <c r="V28" s="1105">
        <v>1064</v>
      </c>
      <c r="W28" s="1105"/>
      <c r="X28" s="1105"/>
      <c r="Y28" s="1105"/>
      <c r="Z28" s="1105"/>
      <c r="AA28" s="1105">
        <v>11</v>
      </c>
      <c r="AB28" s="1105"/>
      <c r="AC28" s="1105"/>
      <c r="AD28" s="1105"/>
      <c r="AE28" s="1106"/>
      <c r="AF28" s="1107">
        <v>11</v>
      </c>
      <c r="AG28" s="1105"/>
      <c r="AH28" s="1105"/>
      <c r="AI28" s="1105"/>
      <c r="AJ28" s="1108"/>
      <c r="AK28" s="1109">
        <v>130</v>
      </c>
      <c r="AL28" s="1097"/>
      <c r="AM28" s="1097"/>
      <c r="AN28" s="1097"/>
      <c r="AO28" s="1097"/>
      <c r="AP28" s="1097" t="s">
        <v>597</v>
      </c>
      <c r="AQ28" s="1097"/>
      <c r="AR28" s="1097"/>
      <c r="AS28" s="1097"/>
      <c r="AT28" s="1097"/>
      <c r="AU28" s="1097">
        <v>100</v>
      </c>
      <c r="AV28" s="1097"/>
      <c r="AW28" s="1097"/>
      <c r="AX28" s="1097"/>
      <c r="AY28" s="1097"/>
      <c r="AZ28" s="1098" t="s">
        <v>530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400</v>
      </c>
      <c r="C29" s="1089"/>
      <c r="D29" s="1089"/>
      <c r="E29" s="1089"/>
      <c r="F29" s="1089"/>
      <c r="G29" s="1089"/>
      <c r="H29" s="1089"/>
      <c r="I29" s="1089"/>
      <c r="J29" s="1089"/>
      <c r="K29" s="1089"/>
      <c r="L29" s="1089"/>
      <c r="M29" s="1089"/>
      <c r="N29" s="1089"/>
      <c r="O29" s="1089"/>
      <c r="P29" s="1090"/>
      <c r="Q29" s="1094">
        <v>1020</v>
      </c>
      <c r="R29" s="1095"/>
      <c r="S29" s="1095"/>
      <c r="T29" s="1095"/>
      <c r="U29" s="1095"/>
      <c r="V29" s="1095">
        <v>970</v>
      </c>
      <c r="W29" s="1095"/>
      <c r="X29" s="1095"/>
      <c r="Y29" s="1095"/>
      <c r="Z29" s="1095"/>
      <c r="AA29" s="1095">
        <v>50</v>
      </c>
      <c r="AB29" s="1095"/>
      <c r="AC29" s="1095"/>
      <c r="AD29" s="1095"/>
      <c r="AE29" s="1096"/>
      <c r="AF29" s="1070">
        <v>50</v>
      </c>
      <c r="AG29" s="1071"/>
      <c r="AH29" s="1071"/>
      <c r="AI29" s="1071"/>
      <c r="AJ29" s="1072"/>
      <c r="AK29" s="1031">
        <v>150</v>
      </c>
      <c r="AL29" s="1022"/>
      <c r="AM29" s="1022"/>
      <c r="AN29" s="1022"/>
      <c r="AO29" s="1022"/>
      <c r="AP29" s="1022" t="s">
        <v>530</v>
      </c>
      <c r="AQ29" s="1022"/>
      <c r="AR29" s="1022"/>
      <c r="AS29" s="1022"/>
      <c r="AT29" s="1022"/>
      <c r="AU29" s="1022">
        <v>150</v>
      </c>
      <c r="AV29" s="1022"/>
      <c r="AW29" s="1022"/>
      <c r="AX29" s="1022"/>
      <c r="AY29" s="1022"/>
      <c r="AZ29" s="1093" t="s">
        <v>530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401</v>
      </c>
      <c r="C30" s="1089"/>
      <c r="D30" s="1089"/>
      <c r="E30" s="1089"/>
      <c r="F30" s="1089"/>
      <c r="G30" s="1089"/>
      <c r="H30" s="1089"/>
      <c r="I30" s="1089"/>
      <c r="J30" s="1089"/>
      <c r="K30" s="1089"/>
      <c r="L30" s="1089"/>
      <c r="M30" s="1089"/>
      <c r="N30" s="1089"/>
      <c r="O30" s="1089"/>
      <c r="P30" s="1090"/>
      <c r="Q30" s="1094">
        <v>105</v>
      </c>
      <c r="R30" s="1095"/>
      <c r="S30" s="1095"/>
      <c r="T30" s="1095"/>
      <c r="U30" s="1095"/>
      <c r="V30" s="1095">
        <v>105</v>
      </c>
      <c r="W30" s="1095"/>
      <c r="X30" s="1095"/>
      <c r="Y30" s="1095"/>
      <c r="Z30" s="1095"/>
      <c r="AA30" s="1095">
        <v>0</v>
      </c>
      <c r="AB30" s="1095"/>
      <c r="AC30" s="1095"/>
      <c r="AD30" s="1095"/>
      <c r="AE30" s="1096"/>
      <c r="AF30" s="1070">
        <v>0</v>
      </c>
      <c r="AG30" s="1071"/>
      <c r="AH30" s="1071"/>
      <c r="AI30" s="1071"/>
      <c r="AJ30" s="1072"/>
      <c r="AK30" s="1031">
        <v>35</v>
      </c>
      <c r="AL30" s="1022"/>
      <c r="AM30" s="1022"/>
      <c r="AN30" s="1022"/>
      <c r="AO30" s="1022"/>
      <c r="AP30" s="1022" t="s">
        <v>530</v>
      </c>
      <c r="AQ30" s="1022"/>
      <c r="AR30" s="1022"/>
      <c r="AS30" s="1022"/>
      <c r="AT30" s="1022"/>
      <c r="AU30" s="1022">
        <v>35</v>
      </c>
      <c r="AV30" s="1022"/>
      <c r="AW30" s="1022"/>
      <c r="AX30" s="1022"/>
      <c r="AY30" s="1022"/>
      <c r="AZ30" s="1093" t="s">
        <v>530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402</v>
      </c>
      <c r="C31" s="1089"/>
      <c r="D31" s="1089"/>
      <c r="E31" s="1089"/>
      <c r="F31" s="1089"/>
      <c r="G31" s="1089"/>
      <c r="H31" s="1089"/>
      <c r="I31" s="1089"/>
      <c r="J31" s="1089"/>
      <c r="K31" s="1089"/>
      <c r="L31" s="1089"/>
      <c r="M31" s="1089"/>
      <c r="N31" s="1089"/>
      <c r="O31" s="1089"/>
      <c r="P31" s="1090"/>
      <c r="Q31" s="1094">
        <v>251</v>
      </c>
      <c r="R31" s="1095"/>
      <c r="S31" s="1095"/>
      <c r="T31" s="1095"/>
      <c r="U31" s="1095"/>
      <c r="V31" s="1095">
        <v>235</v>
      </c>
      <c r="W31" s="1095"/>
      <c r="X31" s="1095"/>
      <c r="Y31" s="1095"/>
      <c r="Z31" s="1095"/>
      <c r="AA31" s="1095">
        <v>16</v>
      </c>
      <c r="AB31" s="1095"/>
      <c r="AC31" s="1095"/>
      <c r="AD31" s="1095"/>
      <c r="AE31" s="1096"/>
      <c r="AF31" s="1070">
        <v>231</v>
      </c>
      <c r="AG31" s="1071"/>
      <c r="AH31" s="1071"/>
      <c r="AI31" s="1071"/>
      <c r="AJ31" s="1072"/>
      <c r="AK31" s="1031">
        <v>108</v>
      </c>
      <c r="AL31" s="1022"/>
      <c r="AM31" s="1022"/>
      <c r="AN31" s="1022"/>
      <c r="AO31" s="1022"/>
      <c r="AP31" s="1022">
        <v>992</v>
      </c>
      <c r="AQ31" s="1022"/>
      <c r="AR31" s="1022"/>
      <c r="AS31" s="1022"/>
      <c r="AT31" s="1022"/>
      <c r="AU31" s="1022">
        <v>108</v>
      </c>
      <c r="AV31" s="1022"/>
      <c r="AW31" s="1022"/>
      <c r="AX31" s="1022"/>
      <c r="AY31" s="1022"/>
      <c r="AZ31" s="1093" t="s">
        <v>530</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404</v>
      </c>
      <c r="C32" s="1089"/>
      <c r="D32" s="1089"/>
      <c r="E32" s="1089"/>
      <c r="F32" s="1089"/>
      <c r="G32" s="1089"/>
      <c r="H32" s="1089"/>
      <c r="I32" s="1089"/>
      <c r="J32" s="1089"/>
      <c r="K32" s="1089"/>
      <c r="L32" s="1089"/>
      <c r="M32" s="1089"/>
      <c r="N32" s="1089"/>
      <c r="O32" s="1089"/>
      <c r="P32" s="1090"/>
      <c r="Q32" s="1094">
        <v>138</v>
      </c>
      <c r="R32" s="1095"/>
      <c r="S32" s="1095"/>
      <c r="T32" s="1095"/>
      <c r="U32" s="1095"/>
      <c r="V32" s="1095">
        <v>138</v>
      </c>
      <c r="W32" s="1095"/>
      <c r="X32" s="1095"/>
      <c r="Y32" s="1095"/>
      <c r="Z32" s="1095"/>
      <c r="AA32" s="1095">
        <v>0</v>
      </c>
      <c r="AB32" s="1095"/>
      <c r="AC32" s="1095"/>
      <c r="AD32" s="1095"/>
      <c r="AE32" s="1096"/>
      <c r="AF32" s="1070">
        <v>0</v>
      </c>
      <c r="AG32" s="1071"/>
      <c r="AH32" s="1071"/>
      <c r="AI32" s="1071"/>
      <c r="AJ32" s="1072"/>
      <c r="AK32" s="1031">
        <v>107</v>
      </c>
      <c r="AL32" s="1022"/>
      <c r="AM32" s="1022"/>
      <c r="AN32" s="1022"/>
      <c r="AO32" s="1022"/>
      <c r="AP32" s="1022">
        <v>610</v>
      </c>
      <c r="AQ32" s="1022"/>
      <c r="AR32" s="1022"/>
      <c r="AS32" s="1022"/>
      <c r="AT32" s="1022"/>
      <c r="AU32" s="1022">
        <v>107</v>
      </c>
      <c r="AV32" s="1022"/>
      <c r="AW32" s="1022"/>
      <c r="AX32" s="1022"/>
      <c r="AY32" s="1022"/>
      <c r="AZ32" s="1093" t="s">
        <v>530</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406</v>
      </c>
      <c r="C33" s="1089"/>
      <c r="D33" s="1089"/>
      <c r="E33" s="1089"/>
      <c r="F33" s="1089"/>
      <c r="G33" s="1089"/>
      <c r="H33" s="1089"/>
      <c r="I33" s="1089"/>
      <c r="J33" s="1089"/>
      <c r="K33" s="1089"/>
      <c r="L33" s="1089"/>
      <c r="M33" s="1089"/>
      <c r="N33" s="1089"/>
      <c r="O33" s="1089"/>
      <c r="P33" s="1090"/>
      <c r="Q33" s="1094">
        <v>174</v>
      </c>
      <c r="R33" s="1095"/>
      <c r="S33" s="1095"/>
      <c r="T33" s="1095"/>
      <c r="U33" s="1095"/>
      <c r="V33" s="1095">
        <v>174</v>
      </c>
      <c r="W33" s="1095"/>
      <c r="X33" s="1095"/>
      <c r="Y33" s="1095"/>
      <c r="Z33" s="1095"/>
      <c r="AA33" s="1095">
        <v>0</v>
      </c>
      <c r="AB33" s="1095"/>
      <c r="AC33" s="1095"/>
      <c r="AD33" s="1095"/>
      <c r="AE33" s="1096"/>
      <c r="AF33" s="1070">
        <v>0</v>
      </c>
      <c r="AG33" s="1071"/>
      <c r="AH33" s="1071"/>
      <c r="AI33" s="1071"/>
      <c r="AJ33" s="1072"/>
      <c r="AK33" s="1031">
        <v>129</v>
      </c>
      <c r="AL33" s="1022"/>
      <c r="AM33" s="1022"/>
      <c r="AN33" s="1022"/>
      <c r="AO33" s="1022"/>
      <c r="AP33" s="1022">
        <v>1057</v>
      </c>
      <c r="AQ33" s="1022"/>
      <c r="AR33" s="1022"/>
      <c r="AS33" s="1022"/>
      <c r="AT33" s="1022"/>
      <c r="AU33" s="1022">
        <v>129</v>
      </c>
      <c r="AV33" s="1022"/>
      <c r="AW33" s="1022"/>
      <c r="AX33" s="1022"/>
      <c r="AY33" s="1022"/>
      <c r="AZ33" s="1093" t="s">
        <v>530</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387</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292</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410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418</v>
      </c>
      <c r="AQ66" s="1053"/>
      <c r="AR66" s="1053"/>
      <c r="AS66" s="1053"/>
      <c r="AT66" s="1054"/>
      <c r="AU66" s="1052" t="s">
        <v>419</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599</v>
      </c>
      <c r="C68" s="1037"/>
      <c r="D68" s="1037"/>
      <c r="E68" s="1037"/>
      <c r="F68" s="1037"/>
      <c r="G68" s="1037"/>
      <c r="H68" s="1037"/>
      <c r="I68" s="1037"/>
      <c r="J68" s="1037"/>
      <c r="K68" s="1037"/>
      <c r="L68" s="1037"/>
      <c r="M68" s="1037"/>
      <c r="N68" s="1037"/>
      <c r="O68" s="1037"/>
      <c r="P68" s="1038"/>
      <c r="Q68" s="1039">
        <v>1489</v>
      </c>
      <c r="R68" s="1033"/>
      <c r="S68" s="1033"/>
      <c r="T68" s="1033"/>
      <c r="U68" s="1033"/>
      <c r="V68" s="1033">
        <v>1429</v>
      </c>
      <c r="W68" s="1033"/>
      <c r="X68" s="1033"/>
      <c r="Y68" s="1033"/>
      <c r="Z68" s="1033"/>
      <c r="AA68" s="1033">
        <v>60</v>
      </c>
      <c r="AB68" s="1033"/>
      <c r="AC68" s="1033"/>
      <c r="AD68" s="1033"/>
      <c r="AE68" s="1033"/>
      <c r="AF68" s="1033">
        <v>60</v>
      </c>
      <c r="AG68" s="1033"/>
      <c r="AH68" s="1033"/>
      <c r="AI68" s="1033"/>
      <c r="AJ68" s="1033"/>
      <c r="AK68" s="1033" t="s">
        <v>530</v>
      </c>
      <c r="AL68" s="1033"/>
      <c r="AM68" s="1033"/>
      <c r="AN68" s="1033"/>
      <c r="AO68" s="1033"/>
      <c r="AP68" s="1033">
        <v>373</v>
      </c>
      <c r="AQ68" s="1033"/>
      <c r="AR68" s="1033"/>
      <c r="AS68" s="1033"/>
      <c r="AT68" s="1033"/>
      <c r="AU68" s="1033">
        <v>373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600</v>
      </c>
      <c r="C69" s="1026"/>
      <c r="D69" s="1026"/>
      <c r="E69" s="1026"/>
      <c r="F69" s="1026"/>
      <c r="G69" s="1026"/>
      <c r="H69" s="1026"/>
      <c r="I69" s="1026"/>
      <c r="J69" s="1026"/>
      <c r="K69" s="1026"/>
      <c r="L69" s="1026"/>
      <c r="M69" s="1026"/>
      <c r="N69" s="1026"/>
      <c r="O69" s="1026"/>
      <c r="P69" s="1027"/>
      <c r="Q69" s="1028">
        <v>4187</v>
      </c>
      <c r="R69" s="1022"/>
      <c r="S69" s="1022"/>
      <c r="T69" s="1022"/>
      <c r="U69" s="1022"/>
      <c r="V69" s="1022">
        <v>4023</v>
      </c>
      <c r="W69" s="1022"/>
      <c r="X69" s="1022"/>
      <c r="Y69" s="1022"/>
      <c r="Z69" s="1022"/>
      <c r="AA69" s="1022">
        <v>164</v>
      </c>
      <c r="AB69" s="1022"/>
      <c r="AC69" s="1022"/>
      <c r="AD69" s="1022"/>
      <c r="AE69" s="1022"/>
      <c r="AF69" s="1022">
        <v>140</v>
      </c>
      <c r="AG69" s="1022"/>
      <c r="AH69" s="1022"/>
      <c r="AI69" s="1022"/>
      <c r="AJ69" s="1022"/>
      <c r="AK69" s="1022">
        <v>151</v>
      </c>
      <c r="AL69" s="1022"/>
      <c r="AM69" s="1022"/>
      <c r="AN69" s="1022"/>
      <c r="AO69" s="1022"/>
      <c r="AP69" s="1022">
        <v>461</v>
      </c>
      <c r="AQ69" s="1022"/>
      <c r="AR69" s="1022"/>
      <c r="AS69" s="1022"/>
      <c r="AT69" s="1022"/>
      <c r="AU69" s="1022">
        <v>36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601</v>
      </c>
      <c r="C70" s="1026"/>
      <c r="D70" s="1026"/>
      <c r="E70" s="1026"/>
      <c r="F70" s="1026"/>
      <c r="G70" s="1026"/>
      <c r="H70" s="1026"/>
      <c r="I70" s="1026"/>
      <c r="J70" s="1026"/>
      <c r="K70" s="1026"/>
      <c r="L70" s="1026"/>
      <c r="M70" s="1026"/>
      <c r="N70" s="1026"/>
      <c r="O70" s="1026"/>
      <c r="P70" s="1027"/>
      <c r="Q70" s="1028">
        <v>9184</v>
      </c>
      <c r="R70" s="1022"/>
      <c r="S70" s="1022"/>
      <c r="T70" s="1022"/>
      <c r="U70" s="1022"/>
      <c r="V70" s="1022">
        <v>9066</v>
      </c>
      <c r="W70" s="1022"/>
      <c r="X70" s="1022"/>
      <c r="Y70" s="1022"/>
      <c r="Z70" s="1022"/>
      <c r="AA70" s="1022">
        <v>118</v>
      </c>
      <c r="AB70" s="1022"/>
      <c r="AC70" s="1022"/>
      <c r="AD70" s="1022"/>
      <c r="AE70" s="1022"/>
      <c r="AF70" s="1022">
        <v>0</v>
      </c>
      <c r="AG70" s="1022"/>
      <c r="AH70" s="1022"/>
      <c r="AI70" s="1022"/>
      <c r="AJ70" s="1022"/>
      <c r="AK70" s="1022">
        <v>15</v>
      </c>
      <c r="AL70" s="1022"/>
      <c r="AM70" s="1022"/>
      <c r="AN70" s="1022"/>
      <c r="AO70" s="1022"/>
      <c r="AP70" s="1022" t="s">
        <v>530</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602</v>
      </c>
      <c r="C71" s="1026"/>
      <c r="D71" s="1026"/>
      <c r="E71" s="1026"/>
      <c r="F71" s="1026"/>
      <c r="G71" s="1026"/>
      <c r="H71" s="1026"/>
      <c r="I71" s="1026"/>
      <c r="J71" s="1026"/>
      <c r="K71" s="1026"/>
      <c r="L71" s="1026"/>
      <c r="M71" s="1026"/>
      <c r="N71" s="1026"/>
      <c r="O71" s="1026"/>
      <c r="P71" s="1027"/>
      <c r="Q71" s="1028">
        <v>1536</v>
      </c>
      <c r="R71" s="1022"/>
      <c r="S71" s="1022"/>
      <c r="T71" s="1022"/>
      <c r="U71" s="1022"/>
      <c r="V71" s="1022">
        <v>1535</v>
      </c>
      <c r="W71" s="1022"/>
      <c r="X71" s="1022"/>
      <c r="Y71" s="1022"/>
      <c r="Z71" s="1022"/>
      <c r="AA71" s="1022">
        <v>1</v>
      </c>
      <c r="AB71" s="1022"/>
      <c r="AC71" s="1022"/>
      <c r="AD71" s="1022"/>
      <c r="AE71" s="1022"/>
      <c r="AF71" s="1022">
        <v>0</v>
      </c>
      <c r="AG71" s="1022"/>
      <c r="AH71" s="1022"/>
      <c r="AI71" s="1022"/>
      <c r="AJ71" s="1022"/>
      <c r="AK71" s="1022">
        <v>0</v>
      </c>
      <c r="AL71" s="1022"/>
      <c r="AM71" s="1022"/>
      <c r="AN71" s="1022"/>
      <c r="AO71" s="1022"/>
      <c r="AP71" s="1022" t="s">
        <v>530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603</v>
      </c>
      <c r="C72" s="1026"/>
      <c r="D72" s="1026"/>
      <c r="E72" s="1026"/>
      <c r="F72" s="1026"/>
      <c r="G72" s="1026"/>
      <c r="H72" s="1026"/>
      <c r="I72" s="1026"/>
      <c r="J72" s="1026"/>
      <c r="K72" s="1026"/>
      <c r="L72" s="1026"/>
      <c r="M72" s="1026"/>
      <c r="N72" s="1026"/>
      <c r="O72" s="1026"/>
      <c r="P72" s="1027"/>
      <c r="Q72" s="1028">
        <v>1</v>
      </c>
      <c r="R72" s="1022"/>
      <c r="S72" s="1022"/>
      <c r="T72" s="1022"/>
      <c r="U72" s="1022"/>
      <c r="V72" s="1022">
        <v>1</v>
      </c>
      <c r="W72" s="1022"/>
      <c r="X72" s="1022"/>
      <c r="Y72" s="1022"/>
      <c r="Z72" s="1022"/>
      <c r="AA72" s="1022">
        <v>0</v>
      </c>
      <c r="AB72" s="1022"/>
      <c r="AC72" s="1022"/>
      <c r="AD72" s="1022"/>
      <c r="AE72" s="1022"/>
      <c r="AF72" s="1022">
        <v>0</v>
      </c>
      <c r="AG72" s="1022"/>
      <c r="AH72" s="1022"/>
      <c r="AI72" s="1022"/>
      <c r="AJ72" s="1022"/>
      <c r="AK72" s="1022">
        <v>0</v>
      </c>
      <c r="AL72" s="1022"/>
      <c r="AM72" s="1022"/>
      <c r="AN72" s="1022"/>
      <c r="AO72" s="1022"/>
      <c r="AP72" s="1022" t="s">
        <v>530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604</v>
      </c>
      <c r="C73" s="1026"/>
      <c r="D73" s="1026"/>
      <c r="E73" s="1026"/>
      <c r="F73" s="1026"/>
      <c r="G73" s="1026"/>
      <c r="H73" s="1026"/>
      <c r="I73" s="1026"/>
      <c r="J73" s="1026"/>
      <c r="K73" s="1026"/>
      <c r="L73" s="1026"/>
      <c r="M73" s="1026"/>
      <c r="N73" s="1026"/>
      <c r="O73" s="1026"/>
      <c r="P73" s="1027"/>
      <c r="Q73" s="1028">
        <v>60</v>
      </c>
      <c r="R73" s="1022"/>
      <c r="S73" s="1022"/>
      <c r="T73" s="1022"/>
      <c r="U73" s="1022"/>
      <c r="V73" s="1022">
        <v>59</v>
      </c>
      <c r="W73" s="1022"/>
      <c r="X73" s="1022"/>
      <c r="Y73" s="1022"/>
      <c r="Z73" s="1022"/>
      <c r="AA73" s="1022">
        <v>1</v>
      </c>
      <c r="AB73" s="1022"/>
      <c r="AC73" s="1022"/>
      <c r="AD73" s="1022"/>
      <c r="AE73" s="1022"/>
      <c r="AF73" s="1022">
        <v>0</v>
      </c>
      <c r="AG73" s="1022"/>
      <c r="AH73" s="1022"/>
      <c r="AI73" s="1022"/>
      <c r="AJ73" s="1022"/>
      <c r="AK73" s="1022">
        <v>24</v>
      </c>
      <c r="AL73" s="1022"/>
      <c r="AM73" s="1022"/>
      <c r="AN73" s="1022"/>
      <c r="AO73" s="1022"/>
      <c r="AP73" s="1022" t="s">
        <v>530</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605</v>
      </c>
      <c r="C74" s="1026"/>
      <c r="D74" s="1026"/>
      <c r="E74" s="1026"/>
      <c r="F74" s="1026"/>
      <c r="G74" s="1026"/>
      <c r="H74" s="1026"/>
      <c r="I74" s="1026"/>
      <c r="J74" s="1026"/>
      <c r="K74" s="1026"/>
      <c r="L74" s="1026"/>
      <c r="M74" s="1026"/>
      <c r="N74" s="1026"/>
      <c r="O74" s="1026"/>
      <c r="P74" s="1027"/>
      <c r="Q74" s="1028">
        <v>39</v>
      </c>
      <c r="R74" s="1022"/>
      <c r="S74" s="1022"/>
      <c r="T74" s="1022"/>
      <c r="U74" s="1022"/>
      <c r="V74" s="1022">
        <v>37</v>
      </c>
      <c r="W74" s="1022"/>
      <c r="X74" s="1022"/>
      <c r="Y74" s="1022"/>
      <c r="Z74" s="1022"/>
      <c r="AA74" s="1022">
        <v>2</v>
      </c>
      <c r="AB74" s="1022"/>
      <c r="AC74" s="1022"/>
      <c r="AD74" s="1022"/>
      <c r="AE74" s="1022"/>
      <c r="AF74" s="1022">
        <v>0</v>
      </c>
      <c r="AG74" s="1022"/>
      <c r="AH74" s="1022"/>
      <c r="AI74" s="1022"/>
      <c r="AJ74" s="1022"/>
      <c r="AK74" s="1022">
        <v>0</v>
      </c>
      <c r="AL74" s="1022"/>
      <c r="AM74" s="1022"/>
      <c r="AN74" s="1022"/>
      <c r="AO74" s="1022"/>
      <c r="AP74" s="1022" t="s">
        <v>530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606</v>
      </c>
      <c r="C75" s="1026"/>
      <c r="D75" s="1026"/>
      <c r="E75" s="1026"/>
      <c r="F75" s="1026"/>
      <c r="G75" s="1026"/>
      <c r="H75" s="1026"/>
      <c r="I75" s="1026"/>
      <c r="J75" s="1026"/>
      <c r="K75" s="1026"/>
      <c r="L75" s="1026"/>
      <c r="M75" s="1026"/>
      <c r="N75" s="1026"/>
      <c r="O75" s="1026"/>
      <c r="P75" s="1027"/>
      <c r="Q75" s="1029">
        <v>1174</v>
      </c>
      <c r="R75" s="1030"/>
      <c r="S75" s="1030"/>
      <c r="T75" s="1030"/>
      <c r="U75" s="1031"/>
      <c r="V75" s="1032">
        <v>1130</v>
      </c>
      <c r="W75" s="1030"/>
      <c r="X75" s="1030"/>
      <c r="Y75" s="1030"/>
      <c r="Z75" s="1031"/>
      <c r="AA75" s="1032">
        <v>44</v>
      </c>
      <c r="AB75" s="1030"/>
      <c r="AC75" s="1030"/>
      <c r="AD75" s="1030"/>
      <c r="AE75" s="1031"/>
      <c r="AF75" s="1032">
        <v>44</v>
      </c>
      <c r="AG75" s="1030"/>
      <c r="AH75" s="1030"/>
      <c r="AI75" s="1030"/>
      <c r="AJ75" s="1031"/>
      <c r="AK75" s="1032">
        <v>0</v>
      </c>
      <c r="AL75" s="1030"/>
      <c r="AM75" s="1030"/>
      <c r="AN75" s="1030"/>
      <c r="AO75" s="1031"/>
      <c r="AP75" s="1032" t="s">
        <v>530</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607</v>
      </c>
      <c r="C76" s="1026"/>
      <c r="D76" s="1026"/>
      <c r="E76" s="1026"/>
      <c r="F76" s="1026"/>
      <c r="G76" s="1026"/>
      <c r="H76" s="1026"/>
      <c r="I76" s="1026"/>
      <c r="J76" s="1026"/>
      <c r="K76" s="1026"/>
      <c r="L76" s="1026"/>
      <c r="M76" s="1026"/>
      <c r="N76" s="1026"/>
      <c r="O76" s="1026"/>
      <c r="P76" s="1027"/>
      <c r="Q76" s="1029">
        <v>250623</v>
      </c>
      <c r="R76" s="1030"/>
      <c r="S76" s="1030"/>
      <c r="T76" s="1030"/>
      <c r="U76" s="1031"/>
      <c r="V76" s="1032">
        <v>237946</v>
      </c>
      <c r="W76" s="1030"/>
      <c r="X76" s="1030"/>
      <c r="Y76" s="1030"/>
      <c r="Z76" s="1031"/>
      <c r="AA76" s="1032">
        <v>12677</v>
      </c>
      <c r="AB76" s="1030"/>
      <c r="AC76" s="1030"/>
      <c r="AD76" s="1030"/>
      <c r="AE76" s="1031"/>
      <c r="AF76" s="1032">
        <v>12677</v>
      </c>
      <c r="AG76" s="1030"/>
      <c r="AH76" s="1030"/>
      <c r="AI76" s="1030"/>
      <c r="AJ76" s="1031"/>
      <c r="AK76" s="1032">
        <v>923</v>
      </c>
      <c r="AL76" s="1030"/>
      <c r="AM76" s="1030"/>
      <c r="AN76" s="1030"/>
      <c r="AO76" s="1031"/>
      <c r="AP76" s="1032" t="s">
        <v>530</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387</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306</v>
      </c>
      <c r="AG109" s="945"/>
      <c r="AH109" s="945"/>
      <c r="AI109" s="945"/>
      <c r="AJ109" s="946"/>
      <c r="AK109" s="947" t="s">
        <v>305</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306</v>
      </c>
      <c r="BW109" s="945"/>
      <c r="BX109" s="945"/>
      <c r="BY109" s="945"/>
      <c r="BZ109" s="946"/>
      <c r="CA109" s="947" t="s">
        <v>305</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306</v>
      </c>
      <c r="DM109" s="945"/>
      <c r="DN109" s="945"/>
      <c r="DO109" s="945"/>
      <c r="DP109" s="946"/>
      <c r="DQ109" s="947" t="s">
        <v>305</v>
      </c>
      <c r="DR109" s="945"/>
      <c r="DS109" s="945"/>
      <c r="DT109" s="945"/>
      <c r="DU109" s="946"/>
      <c r="DV109" s="947" t="s">
        <v>430</v>
      </c>
      <c r="DW109" s="945"/>
      <c r="DX109" s="945"/>
      <c r="DY109" s="945"/>
      <c r="DZ109" s="976"/>
    </row>
    <row r="110" spans="1:131" s="246" customFormat="1" ht="26.25" customHeight="1">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604725</v>
      </c>
      <c r="AB110" s="938"/>
      <c r="AC110" s="938"/>
      <c r="AD110" s="938"/>
      <c r="AE110" s="939"/>
      <c r="AF110" s="940">
        <v>590881</v>
      </c>
      <c r="AG110" s="938"/>
      <c r="AH110" s="938"/>
      <c r="AI110" s="938"/>
      <c r="AJ110" s="939"/>
      <c r="AK110" s="940">
        <v>616962</v>
      </c>
      <c r="AL110" s="938"/>
      <c r="AM110" s="938"/>
      <c r="AN110" s="938"/>
      <c r="AO110" s="939"/>
      <c r="AP110" s="941">
        <v>21.3</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5835597</v>
      </c>
      <c r="BR110" s="885"/>
      <c r="BS110" s="885"/>
      <c r="BT110" s="885"/>
      <c r="BU110" s="885"/>
      <c r="BV110" s="885">
        <v>5728773</v>
      </c>
      <c r="BW110" s="885"/>
      <c r="BX110" s="885"/>
      <c r="BY110" s="885"/>
      <c r="BZ110" s="885"/>
      <c r="CA110" s="885">
        <v>5935280</v>
      </c>
      <c r="CB110" s="885"/>
      <c r="CC110" s="885"/>
      <c r="CD110" s="885"/>
      <c r="CE110" s="885"/>
      <c r="CF110" s="909">
        <v>204.6</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436</v>
      </c>
      <c r="DH110" s="885"/>
      <c r="DI110" s="885"/>
      <c r="DJ110" s="885"/>
      <c r="DK110" s="885"/>
      <c r="DL110" s="885" t="s">
        <v>436</v>
      </c>
      <c r="DM110" s="885"/>
      <c r="DN110" s="885"/>
      <c r="DO110" s="885"/>
      <c r="DP110" s="885"/>
      <c r="DQ110" s="885" t="s">
        <v>437</v>
      </c>
      <c r="DR110" s="885"/>
      <c r="DS110" s="885"/>
      <c r="DT110" s="885"/>
      <c r="DU110" s="885"/>
      <c r="DV110" s="886" t="s">
        <v>175</v>
      </c>
      <c r="DW110" s="886"/>
      <c r="DX110" s="886"/>
      <c r="DY110" s="886"/>
      <c r="DZ110" s="887"/>
    </row>
    <row r="111" spans="1:131" s="246" customFormat="1" ht="26.25" customHeight="1">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175</v>
      </c>
      <c r="AB111" s="966"/>
      <c r="AC111" s="966"/>
      <c r="AD111" s="966"/>
      <c r="AE111" s="967"/>
      <c r="AF111" s="968" t="s">
        <v>439</v>
      </c>
      <c r="AG111" s="966"/>
      <c r="AH111" s="966"/>
      <c r="AI111" s="966"/>
      <c r="AJ111" s="967"/>
      <c r="AK111" s="968" t="s">
        <v>437</v>
      </c>
      <c r="AL111" s="966"/>
      <c r="AM111" s="966"/>
      <c r="AN111" s="966"/>
      <c r="AO111" s="967"/>
      <c r="AP111" s="969" t="s">
        <v>440</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t="s">
        <v>437</v>
      </c>
      <c r="BR111" s="857"/>
      <c r="BS111" s="857"/>
      <c r="BT111" s="857"/>
      <c r="BU111" s="857"/>
      <c r="BV111" s="857" t="s">
        <v>436</v>
      </c>
      <c r="BW111" s="857"/>
      <c r="BX111" s="857"/>
      <c r="BY111" s="857"/>
      <c r="BZ111" s="857"/>
      <c r="CA111" s="857" t="s">
        <v>436</v>
      </c>
      <c r="CB111" s="857"/>
      <c r="CC111" s="857"/>
      <c r="CD111" s="857"/>
      <c r="CE111" s="857"/>
      <c r="CF111" s="918" t="s">
        <v>439</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439</v>
      </c>
      <c r="DH111" s="857"/>
      <c r="DI111" s="857"/>
      <c r="DJ111" s="857"/>
      <c r="DK111" s="857"/>
      <c r="DL111" s="857" t="s">
        <v>436</v>
      </c>
      <c r="DM111" s="857"/>
      <c r="DN111" s="857"/>
      <c r="DO111" s="857"/>
      <c r="DP111" s="857"/>
      <c r="DQ111" s="857" t="s">
        <v>436</v>
      </c>
      <c r="DR111" s="857"/>
      <c r="DS111" s="857"/>
      <c r="DT111" s="857"/>
      <c r="DU111" s="857"/>
      <c r="DV111" s="834" t="s">
        <v>175</v>
      </c>
      <c r="DW111" s="834"/>
      <c r="DX111" s="834"/>
      <c r="DY111" s="834"/>
      <c r="DZ111" s="835"/>
    </row>
    <row r="112" spans="1:131" s="246" customFormat="1" ht="26.25" customHeight="1">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175</v>
      </c>
      <c r="AB112" s="820"/>
      <c r="AC112" s="820"/>
      <c r="AD112" s="820"/>
      <c r="AE112" s="821"/>
      <c r="AF112" s="822" t="s">
        <v>445</v>
      </c>
      <c r="AG112" s="820"/>
      <c r="AH112" s="820"/>
      <c r="AI112" s="820"/>
      <c r="AJ112" s="821"/>
      <c r="AK112" s="822" t="s">
        <v>446</v>
      </c>
      <c r="AL112" s="820"/>
      <c r="AM112" s="820"/>
      <c r="AN112" s="820"/>
      <c r="AO112" s="821"/>
      <c r="AP112" s="867" t="s">
        <v>175</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2605386</v>
      </c>
      <c r="BR112" s="857"/>
      <c r="BS112" s="857"/>
      <c r="BT112" s="857"/>
      <c r="BU112" s="857"/>
      <c r="BV112" s="857">
        <v>2486298</v>
      </c>
      <c r="BW112" s="857"/>
      <c r="BX112" s="857"/>
      <c r="BY112" s="857"/>
      <c r="BZ112" s="857"/>
      <c r="CA112" s="857">
        <v>2422130</v>
      </c>
      <c r="CB112" s="857"/>
      <c r="CC112" s="857"/>
      <c r="CD112" s="857"/>
      <c r="CE112" s="857"/>
      <c r="CF112" s="918">
        <v>83.5</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175</v>
      </c>
      <c r="DH112" s="857"/>
      <c r="DI112" s="857"/>
      <c r="DJ112" s="857"/>
      <c r="DK112" s="857"/>
      <c r="DL112" s="857" t="s">
        <v>446</v>
      </c>
      <c r="DM112" s="857"/>
      <c r="DN112" s="857"/>
      <c r="DO112" s="857"/>
      <c r="DP112" s="857"/>
      <c r="DQ112" s="857" t="s">
        <v>436</v>
      </c>
      <c r="DR112" s="857"/>
      <c r="DS112" s="857"/>
      <c r="DT112" s="857"/>
      <c r="DU112" s="857"/>
      <c r="DV112" s="834" t="s">
        <v>446</v>
      </c>
      <c r="DW112" s="834"/>
      <c r="DX112" s="834"/>
      <c r="DY112" s="834"/>
      <c r="DZ112" s="835"/>
    </row>
    <row r="113" spans="1:130" s="246" customFormat="1" ht="26.25" customHeight="1">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239248</v>
      </c>
      <c r="AB113" s="966"/>
      <c r="AC113" s="966"/>
      <c r="AD113" s="966"/>
      <c r="AE113" s="967"/>
      <c r="AF113" s="968">
        <v>254081</v>
      </c>
      <c r="AG113" s="966"/>
      <c r="AH113" s="966"/>
      <c r="AI113" s="966"/>
      <c r="AJ113" s="967"/>
      <c r="AK113" s="968">
        <v>230073</v>
      </c>
      <c r="AL113" s="966"/>
      <c r="AM113" s="966"/>
      <c r="AN113" s="966"/>
      <c r="AO113" s="967"/>
      <c r="AP113" s="969">
        <v>7.9</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89999</v>
      </c>
      <c r="BR113" s="857"/>
      <c r="BS113" s="857"/>
      <c r="BT113" s="857"/>
      <c r="BU113" s="857"/>
      <c r="BV113" s="857">
        <v>286715</v>
      </c>
      <c r="BW113" s="857"/>
      <c r="BX113" s="857"/>
      <c r="BY113" s="857"/>
      <c r="BZ113" s="857"/>
      <c r="CA113" s="857">
        <v>409292</v>
      </c>
      <c r="CB113" s="857"/>
      <c r="CC113" s="857"/>
      <c r="CD113" s="857"/>
      <c r="CE113" s="857"/>
      <c r="CF113" s="918">
        <v>14.1</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436</v>
      </c>
      <c r="DH113" s="820"/>
      <c r="DI113" s="820"/>
      <c r="DJ113" s="820"/>
      <c r="DK113" s="821"/>
      <c r="DL113" s="822" t="s">
        <v>446</v>
      </c>
      <c r="DM113" s="820"/>
      <c r="DN113" s="820"/>
      <c r="DO113" s="820"/>
      <c r="DP113" s="821"/>
      <c r="DQ113" s="822" t="s">
        <v>446</v>
      </c>
      <c r="DR113" s="820"/>
      <c r="DS113" s="820"/>
      <c r="DT113" s="820"/>
      <c r="DU113" s="821"/>
      <c r="DV113" s="867" t="s">
        <v>436</v>
      </c>
      <c r="DW113" s="868"/>
      <c r="DX113" s="868"/>
      <c r="DY113" s="868"/>
      <c r="DZ113" s="869"/>
    </row>
    <row r="114" spans="1:130" s="246" customFormat="1" ht="26.25" customHeight="1">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7263</v>
      </c>
      <c r="AB114" s="820"/>
      <c r="AC114" s="820"/>
      <c r="AD114" s="820"/>
      <c r="AE114" s="821"/>
      <c r="AF114" s="822">
        <v>8167</v>
      </c>
      <c r="AG114" s="820"/>
      <c r="AH114" s="820"/>
      <c r="AI114" s="820"/>
      <c r="AJ114" s="821"/>
      <c r="AK114" s="822">
        <v>9743</v>
      </c>
      <c r="AL114" s="820"/>
      <c r="AM114" s="820"/>
      <c r="AN114" s="820"/>
      <c r="AO114" s="821"/>
      <c r="AP114" s="867">
        <v>0.3</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918915</v>
      </c>
      <c r="BR114" s="857"/>
      <c r="BS114" s="857"/>
      <c r="BT114" s="857"/>
      <c r="BU114" s="857"/>
      <c r="BV114" s="857">
        <v>903660</v>
      </c>
      <c r="BW114" s="857"/>
      <c r="BX114" s="857"/>
      <c r="BY114" s="857"/>
      <c r="BZ114" s="857"/>
      <c r="CA114" s="857">
        <v>884140</v>
      </c>
      <c r="CB114" s="857"/>
      <c r="CC114" s="857"/>
      <c r="CD114" s="857"/>
      <c r="CE114" s="857"/>
      <c r="CF114" s="918">
        <v>30.5</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445</v>
      </c>
      <c r="DH114" s="820"/>
      <c r="DI114" s="820"/>
      <c r="DJ114" s="820"/>
      <c r="DK114" s="821"/>
      <c r="DL114" s="822" t="s">
        <v>446</v>
      </c>
      <c r="DM114" s="820"/>
      <c r="DN114" s="820"/>
      <c r="DO114" s="820"/>
      <c r="DP114" s="821"/>
      <c r="DQ114" s="822" t="s">
        <v>436</v>
      </c>
      <c r="DR114" s="820"/>
      <c r="DS114" s="820"/>
      <c r="DT114" s="820"/>
      <c r="DU114" s="821"/>
      <c r="DV114" s="867" t="s">
        <v>436</v>
      </c>
      <c r="DW114" s="868"/>
      <c r="DX114" s="868"/>
      <c r="DY114" s="868"/>
      <c r="DZ114" s="869"/>
    </row>
    <row r="115" spans="1:130" s="246" customFormat="1" ht="26.25" customHeight="1">
      <c r="A115" s="961"/>
      <c r="B115" s="962"/>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132</v>
      </c>
      <c r="AB115" s="966"/>
      <c r="AC115" s="966"/>
      <c r="AD115" s="966"/>
      <c r="AE115" s="967"/>
      <c r="AF115" s="968">
        <v>51</v>
      </c>
      <c r="AG115" s="966"/>
      <c r="AH115" s="966"/>
      <c r="AI115" s="966"/>
      <c r="AJ115" s="967"/>
      <c r="AK115" s="968" t="s">
        <v>436</v>
      </c>
      <c r="AL115" s="966"/>
      <c r="AM115" s="966"/>
      <c r="AN115" s="966"/>
      <c r="AO115" s="967"/>
      <c r="AP115" s="969" t="s">
        <v>456</v>
      </c>
      <c r="AQ115" s="970"/>
      <c r="AR115" s="970"/>
      <c r="AS115" s="970"/>
      <c r="AT115" s="971"/>
      <c r="AU115" s="979"/>
      <c r="AV115" s="980"/>
      <c r="AW115" s="980"/>
      <c r="AX115" s="980"/>
      <c r="AY115" s="980"/>
      <c r="AZ115" s="855" t="s">
        <v>457</v>
      </c>
      <c r="BA115" s="790"/>
      <c r="BB115" s="790"/>
      <c r="BC115" s="790"/>
      <c r="BD115" s="790"/>
      <c r="BE115" s="790"/>
      <c r="BF115" s="790"/>
      <c r="BG115" s="790"/>
      <c r="BH115" s="790"/>
      <c r="BI115" s="790"/>
      <c r="BJ115" s="790"/>
      <c r="BK115" s="790"/>
      <c r="BL115" s="790"/>
      <c r="BM115" s="790"/>
      <c r="BN115" s="790"/>
      <c r="BO115" s="790"/>
      <c r="BP115" s="791"/>
      <c r="BQ115" s="856" t="s">
        <v>175</v>
      </c>
      <c r="BR115" s="857"/>
      <c r="BS115" s="857"/>
      <c r="BT115" s="857"/>
      <c r="BU115" s="857"/>
      <c r="BV115" s="857" t="s">
        <v>446</v>
      </c>
      <c r="BW115" s="857"/>
      <c r="BX115" s="857"/>
      <c r="BY115" s="857"/>
      <c r="BZ115" s="857"/>
      <c r="CA115" s="857" t="s">
        <v>436</v>
      </c>
      <c r="CB115" s="857"/>
      <c r="CC115" s="857"/>
      <c r="CD115" s="857"/>
      <c r="CE115" s="857"/>
      <c r="CF115" s="918" t="s">
        <v>446</v>
      </c>
      <c r="CG115" s="919"/>
      <c r="CH115" s="919"/>
      <c r="CI115" s="919"/>
      <c r="CJ115" s="919"/>
      <c r="CK115" s="974"/>
      <c r="CL115" s="861"/>
      <c r="CM115" s="855" t="s">
        <v>458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175</v>
      </c>
      <c r="DH115" s="820"/>
      <c r="DI115" s="820"/>
      <c r="DJ115" s="820"/>
      <c r="DK115" s="821"/>
      <c r="DL115" s="822" t="s">
        <v>437</v>
      </c>
      <c r="DM115" s="820"/>
      <c r="DN115" s="820"/>
      <c r="DO115" s="820"/>
      <c r="DP115" s="821"/>
      <c r="DQ115" s="822" t="s">
        <v>436</v>
      </c>
      <c r="DR115" s="820"/>
      <c r="DS115" s="820"/>
      <c r="DT115" s="820"/>
      <c r="DU115" s="821"/>
      <c r="DV115" s="867" t="s">
        <v>446</v>
      </c>
      <c r="DW115" s="868"/>
      <c r="DX115" s="868"/>
      <c r="DY115" s="868"/>
      <c r="DZ115" s="869"/>
    </row>
    <row r="116" spans="1:130" s="246" customFormat="1" ht="26.25" customHeight="1">
      <c r="A116" s="963"/>
      <c r="B116" s="964"/>
      <c r="C116" s="923" t="s">
        <v>459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439</v>
      </c>
      <c r="AB116" s="820"/>
      <c r="AC116" s="820"/>
      <c r="AD116" s="820"/>
      <c r="AE116" s="821"/>
      <c r="AF116" s="822" t="s">
        <v>436</v>
      </c>
      <c r="AG116" s="820"/>
      <c r="AH116" s="820"/>
      <c r="AI116" s="820"/>
      <c r="AJ116" s="821"/>
      <c r="AK116" s="822">
        <v>7</v>
      </c>
      <c r="AL116" s="820"/>
      <c r="AM116" s="820"/>
      <c r="AN116" s="820"/>
      <c r="AO116" s="821"/>
      <c r="AP116" s="867">
        <v>0</v>
      </c>
      <c r="AQ116" s="868"/>
      <c r="AR116" s="868"/>
      <c r="AS116" s="868"/>
      <c r="AT116" s="869"/>
      <c r="AU116" s="979"/>
      <c r="AV116" s="980"/>
      <c r="AW116" s="980"/>
      <c r="AX116" s="980"/>
      <c r="AY116" s="980"/>
      <c r="AZ116" s="906" t="s">
        <v>460</v>
      </c>
      <c r="BA116" s="907"/>
      <c r="BB116" s="907"/>
      <c r="BC116" s="907"/>
      <c r="BD116" s="907"/>
      <c r="BE116" s="907"/>
      <c r="BF116" s="907"/>
      <c r="BG116" s="907"/>
      <c r="BH116" s="907"/>
      <c r="BI116" s="907"/>
      <c r="BJ116" s="907"/>
      <c r="BK116" s="907"/>
      <c r="BL116" s="907"/>
      <c r="BM116" s="907"/>
      <c r="BN116" s="907"/>
      <c r="BO116" s="907"/>
      <c r="BP116" s="908"/>
      <c r="BQ116" s="856" t="s">
        <v>439</v>
      </c>
      <c r="BR116" s="857"/>
      <c r="BS116" s="857"/>
      <c r="BT116" s="857"/>
      <c r="BU116" s="857"/>
      <c r="BV116" s="857" t="s">
        <v>436</v>
      </c>
      <c r="BW116" s="857"/>
      <c r="BX116" s="857"/>
      <c r="BY116" s="857"/>
      <c r="BZ116" s="857"/>
      <c r="CA116" s="857" t="s">
        <v>437</v>
      </c>
      <c r="CB116" s="857"/>
      <c r="CC116" s="857"/>
      <c r="CD116" s="857"/>
      <c r="CE116" s="857"/>
      <c r="CF116" s="918" t="s">
        <v>436</v>
      </c>
      <c r="CG116" s="919"/>
      <c r="CH116" s="919"/>
      <c r="CI116" s="919"/>
      <c r="CJ116" s="919"/>
      <c r="CK116" s="974"/>
      <c r="CL116" s="861"/>
      <c r="CM116" s="864" t="s">
        <v>461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437</v>
      </c>
      <c r="DH116" s="820"/>
      <c r="DI116" s="820"/>
      <c r="DJ116" s="820"/>
      <c r="DK116" s="821"/>
      <c r="DL116" s="822" t="s">
        <v>175</v>
      </c>
      <c r="DM116" s="820"/>
      <c r="DN116" s="820"/>
      <c r="DO116" s="820"/>
      <c r="DP116" s="821"/>
      <c r="DQ116" s="822" t="s">
        <v>439</v>
      </c>
      <c r="DR116" s="820"/>
      <c r="DS116" s="820"/>
      <c r="DT116" s="820"/>
      <c r="DU116" s="821"/>
      <c r="DV116" s="867" t="s">
        <v>436</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462</v>
      </c>
      <c r="Z117" s="946"/>
      <c r="AA117" s="951">
        <v>851368</v>
      </c>
      <c r="AB117" s="952"/>
      <c r="AC117" s="952"/>
      <c r="AD117" s="952"/>
      <c r="AE117" s="953"/>
      <c r="AF117" s="954">
        <v>853180</v>
      </c>
      <c r="AG117" s="952"/>
      <c r="AH117" s="952"/>
      <c r="AI117" s="952"/>
      <c r="AJ117" s="953"/>
      <c r="AK117" s="954">
        <v>856785</v>
      </c>
      <c r="AL117" s="952"/>
      <c r="AM117" s="952"/>
      <c r="AN117" s="952"/>
      <c r="AO117" s="953"/>
      <c r="AP117" s="955"/>
      <c r="AQ117" s="956"/>
      <c r="AR117" s="956"/>
      <c r="AS117" s="956"/>
      <c r="AT117" s="957"/>
      <c r="AU117" s="979"/>
      <c r="AV117" s="980"/>
      <c r="AW117" s="980"/>
      <c r="AX117" s="980"/>
      <c r="AY117" s="980"/>
      <c r="AZ117" s="906" t="s">
        <v>463</v>
      </c>
      <c r="BA117" s="907"/>
      <c r="BB117" s="907"/>
      <c r="BC117" s="907"/>
      <c r="BD117" s="907"/>
      <c r="BE117" s="907"/>
      <c r="BF117" s="907"/>
      <c r="BG117" s="907"/>
      <c r="BH117" s="907"/>
      <c r="BI117" s="907"/>
      <c r="BJ117" s="907"/>
      <c r="BK117" s="907"/>
      <c r="BL117" s="907"/>
      <c r="BM117" s="907"/>
      <c r="BN117" s="907"/>
      <c r="BO117" s="907"/>
      <c r="BP117" s="908"/>
      <c r="BQ117" s="856" t="s">
        <v>445</v>
      </c>
      <c r="BR117" s="857"/>
      <c r="BS117" s="857"/>
      <c r="BT117" s="857"/>
      <c r="BU117" s="857"/>
      <c r="BV117" s="857" t="s">
        <v>436</v>
      </c>
      <c r="BW117" s="857"/>
      <c r="BX117" s="857"/>
      <c r="BY117" s="857"/>
      <c r="BZ117" s="857"/>
      <c r="CA117" s="857" t="s">
        <v>436</v>
      </c>
      <c r="CB117" s="857"/>
      <c r="CC117" s="857"/>
      <c r="CD117" s="857"/>
      <c r="CE117" s="857"/>
      <c r="CF117" s="918" t="s">
        <v>439</v>
      </c>
      <c r="CG117" s="919"/>
      <c r="CH117" s="919"/>
      <c r="CI117" s="919"/>
      <c r="CJ117" s="919"/>
      <c r="CK117" s="974"/>
      <c r="CL117" s="861"/>
      <c r="CM117" s="864" t="s">
        <v>464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436</v>
      </c>
      <c r="DH117" s="820"/>
      <c r="DI117" s="820"/>
      <c r="DJ117" s="820"/>
      <c r="DK117" s="821"/>
      <c r="DL117" s="822" t="s">
        <v>175</v>
      </c>
      <c r="DM117" s="820"/>
      <c r="DN117" s="820"/>
      <c r="DO117" s="820"/>
      <c r="DP117" s="821"/>
      <c r="DQ117" s="822" t="s">
        <v>465</v>
      </c>
      <c r="DR117" s="820"/>
      <c r="DS117" s="820"/>
      <c r="DT117" s="820"/>
      <c r="DU117" s="821"/>
      <c r="DV117" s="867" t="s">
        <v>439</v>
      </c>
      <c r="DW117" s="868"/>
      <c r="DX117" s="868"/>
      <c r="DY117" s="868"/>
      <c r="DZ117" s="869"/>
    </row>
    <row r="118" spans="1:130" s="246" customFormat="1" ht="26.25" customHeight="1">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306</v>
      </c>
      <c r="AG118" s="945"/>
      <c r="AH118" s="945"/>
      <c r="AI118" s="945"/>
      <c r="AJ118" s="946"/>
      <c r="AK118" s="947" t="s">
        <v>305</v>
      </c>
      <c r="AL118" s="945"/>
      <c r="AM118" s="945"/>
      <c r="AN118" s="945"/>
      <c r="AO118" s="946"/>
      <c r="AP118" s="948" t="s">
        <v>430</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436</v>
      </c>
      <c r="BR118" s="888"/>
      <c r="BS118" s="888"/>
      <c r="BT118" s="888"/>
      <c r="BU118" s="888"/>
      <c r="BV118" s="888" t="s">
        <v>436</v>
      </c>
      <c r="BW118" s="888"/>
      <c r="BX118" s="888"/>
      <c r="BY118" s="888"/>
      <c r="BZ118" s="888"/>
      <c r="CA118" s="888" t="s">
        <v>445</v>
      </c>
      <c r="CB118" s="888"/>
      <c r="CC118" s="888"/>
      <c r="CD118" s="888"/>
      <c r="CE118" s="888"/>
      <c r="CF118" s="918" t="s">
        <v>436</v>
      </c>
      <c r="CG118" s="919"/>
      <c r="CH118" s="919"/>
      <c r="CI118" s="919"/>
      <c r="CJ118" s="919"/>
      <c r="CK118" s="974"/>
      <c r="CL118" s="861"/>
      <c r="CM118" s="864" t="s">
        <v>467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175</v>
      </c>
      <c r="DH118" s="820"/>
      <c r="DI118" s="820"/>
      <c r="DJ118" s="820"/>
      <c r="DK118" s="821"/>
      <c r="DL118" s="822" t="s">
        <v>175</v>
      </c>
      <c r="DM118" s="820"/>
      <c r="DN118" s="820"/>
      <c r="DO118" s="820"/>
      <c r="DP118" s="821"/>
      <c r="DQ118" s="822" t="s">
        <v>436</v>
      </c>
      <c r="DR118" s="820"/>
      <c r="DS118" s="820"/>
      <c r="DT118" s="820"/>
      <c r="DU118" s="821"/>
      <c r="DV118" s="867" t="s">
        <v>436</v>
      </c>
      <c r="DW118" s="868"/>
      <c r="DX118" s="868"/>
      <c r="DY118" s="868"/>
      <c r="DZ118" s="869"/>
    </row>
    <row r="119" spans="1:130" s="246" customFormat="1" ht="26.25" customHeight="1">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456</v>
      </c>
      <c r="AB119" s="938"/>
      <c r="AC119" s="938"/>
      <c r="AD119" s="938"/>
      <c r="AE119" s="939"/>
      <c r="AF119" s="940" t="s">
        <v>436</v>
      </c>
      <c r="AG119" s="938"/>
      <c r="AH119" s="938"/>
      <c r="AI119" s="938"/>
      <c r="AJ119" s="939"/>
      <c r="AK119" s="940" t="s">
        <v>465</v>
      </c>
      <c r="AL119" s="938"/>
      <c r="AM119" s="938"/>
      <c r="AN119" s="938"/>
      <c r="AO119" s="939"/>
      <c r="AP119" s="941" t="s">
        <v>436</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468</v>
      </c>
      <c r="BP119" s="921"/>
      <c r="BQ119" s="925">
        <v>9449897</v>
      </c>
      <c r="BR119" s="888"/>
      <c r="BS119" s="888"/>
      <c r="BT119" s="888"/>
      <c r="BU119" s="888"/>
      <c r="BV119" s="888">
        <v>9405446</v>
      </c>
      <c r="BW119" s="888"/>
      <c r="BX119" s="888"/>
      <c r="BY119" s="888"/>
      <c r="BZ119" s="888"/>
      <c r="CA119" s="888">
        <v>9650842</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456</v>
      </c>
      <c r="DH119" s="803"/>
      <c r="DI119" s="803"/>
      <c r="DJ119" s="803"/>
      <c r="DK119" s="804"/>
      <c r="DL119" s="805" t="s">
        <v>436</v>
      </c>
      <c r="DM119" s="803"/>
      <c r="DN119" s="803"/>
      <c r="DO119" s="803"/>
      <c r="DP119" s="804"/>
      <c r="DQ119" s="805" t="s">
        <v>436</v>
      </c>
      <c r="DR119" s="803"/>
      <c r="DS119" s="803"/>
      <c r="DT119" s="803"/>
      <c r="DU119" s="804"/>
      <c r="DV119" s="891" t="s">
        <v>436</v>
      </c>
      <c r="DW119" s="892"/>
      <c r="DX119" s="892"/>
      <c r="DY119" s="892"/>
      <c r="DZ119" s="893"/>
    </row>
    <row r="120" spans="1:130" s="246" customFormat="1" ht="26.25" customHeight="1">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445</v>
      </c>
      <c r="AB120" s="820"/>
      <c r="AC120" s="820"/>
      <c r="AD120" s="820"/>
      <c r="AE120" s="821"/>
      <c r="AF120" s="822" t="s">
        <v>456</v>
      </c>
      <c r="AG120" s="820"/>
      <c r="AH120" s="820"/>
      <c r="AI120" s="820"/>
      <c r="AJ120" s="821"/>
      <c r="AK120" s="822" t="s">
        <v>436</v>
      </c>
      <c r="AL120" s="820"/>
      <c r="AM120" s="820"/>
      <c r="AN120" s="820"/>
      <c r="AO120" s="821"/>
      <c r="AP120" s="867" t="s">
        <v>445</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3065265</v>
      </c>
      <c r="BR120" s="885"/>
      <c r="BS120" s="885"/>
      <c r="BT120" s="885"/>
      <c r="BU120" s="885"/>
      <c r="BV120" s="885">
        <v>3248501</v>
      </c>
      <c r="BW120" s="885"/>
      <c r="BX120" s="885"/>
      <c r="BY120" s="885"/>
      <c r="BZ120" s="885"/>
      <c r="CA120" s="885">
        <v>3291198</v>
      </c>
      <c r="CB120" s="885"/>
      <c r="CC120" s="885"/>
      <c r="CD120" s="885"/>
      <c r="CE120" s="885"/>
      <c r="CF120" s="909">
        <v>113.5</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986376</v>
      </c>
      <c r="DH120" s="885"/>
      <c r="DI120" s="885"/>
      <c r="DJ120" s="885"/>
      <c r="DK120" s="885"/>
      <c r="DL120" s="885">
        <v>1003898</v>
      </c>
      <c r="DM120" s="885"/>
      <c r="DN120" s="885"/>
      <c r="DO120" s="885"/>
      <c r="DP120" s="885"/>
      <c r="DQ120" s="885">
        <v>1002104</v>
      </c>
      <c r="DR120" s="885"/>
      <c r="DS120" s="885"/>
      <c r="DT120" s="885"/>
      <c r="DU120" s="885"/>
      <c r="DV120" s="886">
        <v>34.6</v>
      </c>
      <c r="DW120" s="886"/>
      <c r="DX120" s="886"/>
      <c r="DY120" s="886"/>
      <c r="DZ120" s="887"/>
    </row>
    <row r="121" spans="1:130" s="246" customFormat="1" ht="26.25" customHeight="1">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445</v>
      </c>
      <c r="AB121" s="820"/>
      <c r="AC121" s="820"/>
      <c r="AD121" s="820"/>
      <c r="AE121" s="821"/>
      <c r="AF121" s="822" t="s">
        <v>436</v>
      </c>
      <c r="AG121" s="820"/>
      <c r="AH121" s="820"/>
      <c r="AI121" s="820"/>
      <c r="AJ121" s="821"/>
      <c r="AK121" s="822" t="s">
        <v>436</v>
      </c>
      <c r="AL121" s="820"/>
      <c r="AM121" s="820"/>
      <c r="AN121" s="820"/>
      <c r="AO121" s="821"/>
      <c r="AP121" s="867" t="s">
        <v>445</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v>55123</v>
      </c>
      <c r="BR121" s="857"/>
      <c r="BS121" s="857"/>
      <c r="BT121" s="857"/>
      <c r="BU121" s="857"/>
      <c r="BV121" s="857">
        <v>59955</v>
      </c>
      <c r="BW121" s="857"/>
      <c r="BX121" s="857"/>
      <c r="BY121" s="857"/>
      <c r="BZ121" s="857"/>
      <c r="CA121" s="857">
        <v>50010</v>
      </c>
      <c r="CB121" s="857"/>
      <c r="CC121" s="857"/>
      <c r="CD121" s="857"/>
      <c r="CE121" s="857"/>
      <c r="CF121" s="918">
        <v>1.7</v>
      </c>
      <c r="CG121" s="919"/>
      <c r="CH121" s="919"/>
      <c r="CI121" s="919"/>
      <c r="CJ121" s="919"/>
      <c r="CK121" s="912"/>
      <c r="CL121" s="898"/>
      <c r="CM121" s="898"/>
      <c r="CN121" s="898"/>
      <c r="CO121" s="899"/>
      <c r="CP121" s="878" t="s">
        <v>476</v>
      </c>
      <c r="CQ121" s="879"/>
      <c r="CR121" s="879"/>
      <c r="CS121" s="879"/>
      <c r="CT121" s="879"/>
      <c r="CU121" s="879"/>
      <c r="CV121" s="879"/>
      <c r="CW121" s="879"/>
      <c r="CX121" s="879"/>
      <c r="CY121" s="879"/>
      <c r="CZ121" s="879"/>
      <c r="DA121" s="879"/>
      <c r="DB121" s="879"/>
      <c r="DC121" s="879"/>
      <c r="DD121" s="879"/>
      <c r="DE121" s="879"/>
      <c r="DF121" s="880"/>
      <c r="DG121" s="856">
        <v>942579</v>
      </c>
      <c r="DH121" s="857"/>
      <c r="DI121" s="857"/>
      <c r="DJ121" s="857"/>
      <c r="DK121" s="857"/>
      <c r="DL121" s="857">
        <v>896405</v>
      </c>
      <c r="DM121" s="857"/>
      <c r="DN121" s="857"/>
      <c r="DO121" s="857"/>
      <c r="DP121" s="857"/>
      <c r="DQ121" s="857">
        <v>894932</v>
      </c>
      <c r="DR121" s="857"/>
      <c r="DS121" s="857"/>
      <c r="DT121" s="857"/>
      <c r="DU121" s="857"/>
      <c r="DV121" s="834">
        <v>30.9</v>
      </c>
      <c r="DW121" s="834"/>
      <c r="DX121" s="834"/>
      <c r="DY121" s="834"/>
      <c r="DZ121" s="835"/>
    </row>
    <row r="122" spans="1:130" s="246" customFormat="1" ht="26.25" customHeight="1">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465</v>
      </c>
      <c r="AB122" s="820"/>
      <c r="AC122" s="820"/>
      <c r="AD122" s="820"/>
      <c r="AE122" s="821"/>
      <c r="AF122" s="822" t="s">
        <v>436</v>
      </c>
      <c r="AG122" s="820"/>
      <c r="AH122" s="820"/>
      <c r="AI122" s="820"/>
      <c r="AJ122" s="821"/>
      <c r="AK122" s="822" t="s">
        <v>445</v>
      </c>
      <c r="AL122" s="820"/>
      <c r="AM122" s="820"/>
      <c r="AN122" s="820"/>
      <c r="AO122" s="821"/>
      <c r="AP122" s="867" t="s">
        <v>445</v>
      </c>
      <c r="AQ122" s="868"/>
      <c r="AR122" s="868"/>
      <c r="AS122" s="868"/>
      <c r="AT122" s="869"/>
      <c r="AU122" s="929"/>
      <c r="AV122" s="930"/>
      <c r="AW122" s="930"/>
      <c r="AX122" s="930"/>
      <c r="AY122" s="931"/>
      <c r="AZ122" s="922" t="s">
        <v>477</v>
      </c>
      <c r="BA122" s="923"/>
      <c r="BB122" s="923"/>
      <c r="BC122" s="923"/>
      <c r="BD122" s="923"/>
      <c r="BE122" s="923"/>
      <c r="BF122" s="923"/>
      <c r="BG122" s="923"/>
      <c r="BH122" s="923"/>
      <c r="BI122" s="923"/>
      <c r="BJ122" s="923"/>
      <c r="BK122" s="923"/>
      <c r="BL122" s="923"/>
      <c r="BM122" s="923"/>
      <c r="BN122" s="923"/>
      <c r="BO122" s="923"/>
      <c r="BP122" s="924"/>
      <c r="BQ122" s="925">
        <v>6035477</v>
      </c>
      <c r="BR122" s="888"/>
      <c r="BS122" s="888"/>
      <c r="BT122" s="888"/>
      <c r="BU122" s="888"/>
      <c r="BV122" s="888">
        <v>5860103</v>
      </c>
      <c r="BW122" s="888"/>
      <c r="BX122" s="888"/>
      <c r="BY122" s="888"/>
      <c r="BZ122" s="888"/>
      <c r="CA122" s="888">
        <v>5994337</v>
      </c>
      <c r="CB122" s="888"/>
      <c r="CC122" s="888"/>
      <c r="CD122" s="888"/>
      <c r="CE122" s="888"/>
      <c r="CF122" s="889">
        <v>206.7</v>
      </c>
      <c r="CG122" s="890"/>
      <c r="CH122" s="890"/>
      <c r="CI122" s="890"/>
      <c r="CJ122" s="890"/>
      <c r="CK122" s="912"/>
      <c r="CL122" s="898"/>
      <c r="CM122" s="898"/>
      <c r="CN122" s="898"/>
      <c r="CO122" s="899"/>
      <c r="CP122" s="878" t="s">
        <v>478</v>
      </c>
      <c r="CQ122" s="879"/>
      <c r="CR122" s="879"/>
      <c r="CS122" s="879"/>
      <c r="CT122" s="879"/>
      <c r="CU122" s="879"/>
      <c r="CV122" s="879"/>
      <c r="CW122" s="879"/>
      <c r="CX122" s="879"/>
      <c r="CY122" s="879"/>
      <c r="CZ122" s="879"/>
      <c r="DA122" s="879"/>
      <c r="DB122" s="879"/>
      <c r="DC122" s="879"/>
      <c r="DD122" s="879"/>
      <c r="DE122" s="879"/>
      <c r="DF122" s="880"/>
      <c r="DG122" s="856">
        <v>676431</v>
      </c>
      <c r="DH122" s="857"/>
      <c r="DI122" s="857"/>
      <c r="DJ122" s="857"/>
      <c r="DK122" s="857"/>
      <c r="DL122" s="857">
        <v>585995</v>
      </c>
      <c r="DM122" s="857"/>
      <c r="DN122" s="857"/>
      <c r="DO122" s="857"/>
      <c r="DP122" s="857"/>
      <c r="DQ122" s="857">
        <v>525094</v>
      </c>
      <c r="DR122" s="857"/>
      <c r="DS122" s="857"/>
      <c r="DT122" s="857"/>
      <c r="DU122" s="857"/>
      <c r="DV122" s="834">
        <v>18.100000000000001</v>
      </c>
      <c r="DW122" s="834"/>
      <c r="DX122" s="834"/>
      <c r="DY122" s="834"/>
      <c r="DZ122" s="835"/>
    </row>
    <row r="123" spans="1:130" s="246" customFormat="1" ht="26.25" customHeight="1">
      <c r="A123" s="860"/>
      <c r="B123" s="861"/>
      <c r="C123" s="864" t="s">
        <v>461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436</v>
      </c>
      <c r="AB123" s="820"/>
      <c r="AC123" s="820"/>
      <c r="AD123" s="820"/>
      <c r="AE123" s="821"/>
      <c r="AF123" s="822" t="s">
        <v>445</v>
      </c>
      <c r="AG123" s="820"/>
      <c r="AH123" s="820"/>
      <c r="AI123" s="820"/>
      <c r="AJ123" s="821"/>
      <c r="AK123" s="822" t="s">
        <v>456</v>
      </c>
      <c r="AL123" s="820"/>
      <c r="AM123" s="820"/>
      <c r="AN123" s="820"/>
      <c r="AO123" s="821"/>
      <c r="AP123" s="867" t="s">
        <v>436</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479</v>
      </c>
      <c r="BP123" s="921"/>
      <c r="BQ123" s="875">
        <v>9155865</v>
      </c>
      <c r="BR123" s="876"/>
      <c r="BS123" s="876"/>
      <c r="BT123" s="876"/>
      <c r="BU123" s="876"/>
      <c r="BV123" s="876">
        <v>9168559</v>
      </c>
      <c r="BW123" s="876"/>
      <c r="BX123" s="876"/>
      <c r="BY123" s="876"/>
      <c r="BZ123" s="876"/>
      <c r="CA123" s="876">
        <v>9335545</v>
      </c>
      <c r="CB123" s="876"/>
      <c r="CC123" s="876"/>
      <c r="CD123" s="876"/>
      <c r="CE123" s="876"/>
      <c r="CF123" s="786"/>
      <c r="CG123" s="787"/>
      <c r="CH123" s="787"/>
      <c r="CI123" s="787"/>
      <c r="CJ123" s="877"/>
      <c r="CK123" s="912"/>
      <c r="CL123" s="898"/>
      <c r="CM123" s="898"/>
      <c r="CN123" s="898"/>
      <c r="CO123" s="899"/>
      <c r="CP123" s="878" t="s">
        <v>480</v>
      </c>
      <c r="CQ123" s="879"/>
      <c r="CR123" s="879"/>
      <c r="CS123" s="879"/>
      <c r="CT123" s="879"/>
      <c r="CU123" s="879"/>
      <c r="CV123" s="879"/>
      <c r="CW123" s="879"/>
      <c r="CX123" s="879"/>
      <c r="CY123" s="879"/>
      <c r="CZ123" s="879"/>
      <c r="DA123" s="879"/>
      <c r="DB123" s="879"/>
      <c r="DC123" s="879"/>
      <c r="DD123" s="879"/>
      <c r="DE123" s="879"/>
      <c r="DF123" s="880"/>
      <c r="DG123" s="819" t="s">
        <v>436</v>
      </c>
      <c r="DH123" s="820"/>
      <c r="DI123" s="820"/>
      <c r="DJ123" s="820"/>
      <c r="DK123" s="821"/>
      <c r="DL123" s="822" t="s">
        <v>436</v>
      </c>
      <c r="DM123" s="820"/>
      <c r="DN123" s="820"/>
      <c r="DO123" s="820"/>
      <c r="DP123" s="821"/>
      <c r="DQ123" s="822" t="s">
        <v>436</v>
      </c>
      <c r="DR123" s="820"/>
      <c r="DS123" s="820"/>
      <c r="DT123" s="820"/>
      <c r="DU123" s="821"/>
      <c r="DV123" s="867" t="s">
        <v>436</v>
      </c>
      <c r="DW123" s="868"/>
      <c r="DX123" s="868"/>
      <c r="DY123" s="868"/>
      <c r="DZ123" s="869"/>
    </row>
    <row r="124" spans="1:130" s="246" customFormat="1" ht="26.25" customHeight="1" thickBot="1">
      <c r="A124" s="860"/>
      <c r="B124" s="861"/>
      <c r="C124" s="864" t="s">
        <v>464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436</v>
      </c>
      <c r="AB124" s="820"/>
      <c r="AC124" s="820"/>
      <c r="AD124" s="820"/>
      <c r="AE124" s="821"/>
      <c r="AF124" s="822" t="s">
        <v>436</v>
      </c>
      <c r="AG124" s="820"/>
      <c r="AH124" s="820"/>
      <c r="AI124" s="820"/>
      <c r="AJ124" s="821"/>
      <c r="AK124" s="822" t="s">
        <v>436</v>
      </c>
      <c r="AL124" s="820"/>
      <c r="AM124" s="820"/>
      <c r="AN124" s="820"/>
      <c r="AO124" s="821"/>
      <c r="AP124" s="867" t="s">
        <v>436</v>
      </c>
      <c r="AQ124" s="868"/>
      <c r="AR124" s="868"/>
      <c r="AS124" s="868"/>
      <c r="AT124" s="869"/>
      <c r="AU124" s="870" t="s">
        <v>481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10.1</v>
      </c>
      <c r="BR124" s="874"/>
      <c r="BS124" s="874"/>
      <c r="BT124" s="874"/>
      <c r="BU124" s="874"/>
      <c r="BV124" s="874">
        <v>8.1</v>
      </c>
      <c r="BW124" s="874"/>
      <c r="BX124" s="874"/>
      <c r="BY124" s="874"/>
      <c r="BZ124" s="874"/>
      <c r="CA124" s="874">
        <v>10.8</v>
      </c>
      <c r="CB124" s="874"/>
      <c r="CC124" s="874"/>
      <c r="CD124" s="874"/>
      <c r="CE124" s="874"/>
      <c r="CF124" s="764"/>
      <c r="CG124" s="765"/>
      <c r="CH124" s="765"/>
      <c r="CI124" s="765"/>
      <c r="CJ124" s="905"/>
      <c r="CK124" s="913"/>
      <c r="CL124" s="913"/>
      <c r="CM124" s="913"/>
      <c r="CN124" s="913"/>
      <c r="CO124" s="914"/>
      <c r="CP124" s="878" t="s">
        <v>482</v>
      </c>
      <c r="CQ124" s="879"/>
      <c r="CR124" s="879"/>
      <c r="CS124" s="879"/>
      <c r="CT124" s="879"/>
      <c r="CU124" s="879"/>
      <c r="CV124" s="879"/>
      <c r="CW124" s="879"/>
      <c r="CX124" s="879"/>
      <c r="CY124" s="879"/>
      <c r="CZ124" s="879"/>
      <c r="DA124" s="879"/>
      <c r="DB124" s="879"/>
      <c r="DC124" s="879"/>
      <c r="DD124" s="879"/>
      <c r="DE124" s="879"/>
      <c r="DF124" s="880"/>
      <c r="DG124" s="802" t="s">
        <v>440</v>
      </c>
      <c r="DH124" s="803"/>
      <c r="DI124" s="803"/>
      <c r="DJ124" s="803"/>
      <c r="DK124" s="804"/>
      <c r="DL124" s="805" t="s">
        <v>483</v>
      </c>
      <c r="DM124" s="803"/>
      <c r="DN124" s="803"/>
      <c r="DO124" s="803"/>
      <c r="DP124" s="804"/>
      <c r="DQ124" s="805" t="s">
        <v>484</v>
      </c>
      <c r="DR124" s="803"/>
      <c r="DS124" s="803"/>
      <c r="DT124" s="803"/>
      <c r="DU124" s="804"/>
      <c r="DV124" s="891" t="s">
        <v>175</v>
      </c>
      <c r="DW124" s="892"/>
      <c r="DX124" s="892"/>
      <c r="DY124" s="892"/>
      <c r="DZ124" s="893"/>
    </row>
    <row r="125" spans="1:130" s="246" customFormat="1" ht="26.25" customHeight="1">
      <c r="A125" s="860"/>
      <c r="B125" s="861"/>
      <c r="C125" s="864" t="s">
        <v>467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485</v>
      </c>
      <c r="AB125" s="820"/>
      <c r="AC125" s="820"/>
      <c r="AD125" s="820"/>
      <c r="AE125" s="821"/>
      <c r="AF125" s="822" t="s">
        <v>440</v>
      </c>
      <c r="AG125" s="820"/>
      <c r="AH125" s="820"/>
      <c r="AI125" s="820"/>
      <c r="AJ125" s="821"/>
      <c r="AK125" s="822" t="s">
        <v>410</v>
      </c>
      <c r="AL125" s="820"/>
      <c r="AM125" s="820"/>
      <c r="AN125" s="820"/>
      <c r="AO125" s="821"/>
      <c r="AP125" s="867" t="s">
        <v>486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487</v>
      </c>
      <c r="CL125" s="895"/>
      <c r="CM125" s="895"/>
      <c r="CN125" s="895"/>
      <c r="CO125" s="896"/>
      <c r="CP125" s="903" t="s">
        <v>488</v>
      </c>
      <c r="CQ125" s="848"/>
      <c r="CR125" s="848"/>
      <c r="CS125" s="848"/>
      <c r="CT125" s="848"/>
      <c r="CU125" s="848"/>
      <c r="CV125" s="848"/>
      <c r="CW125" s="848"/>
      <c r="CX125" s="848"/>
      <c r="CY125" s="848"/>
      <c r="CZ125" s="848"/>
      <c r="DA125" s="848"/>
      <c r="DB125" s="848"/>
      <c r="DC125" s="848"/>
      <c r="DD125" s="848"/>
      <c r="DE125" s="848"/>
      <c r="DF125" s="849"/>
      <c r="DG125" s="904" t="s">
        <v>489</v>
      </c>
      <c r="DH125" s="885"/>
      <c r="DI125" s="885"/>
      <c r="DJ125" s="885"/>
      <c r="DK125" s="885"/>
      <c r="DL125" s="885" t="s">
        <v>483</v>
      </c>
      <c r="DM125" s="885"/>
      <c r="DN125" s="885"/>
      <c r="DO125" s="885"/>
      <c r="DP125" s="885"/>
      <c r="DQ125" s="885" t="s">
        <v>484</v>
      </c>
      <c r="DR125" s="885"/>
      <c r="DS125" s="885"/>
      <c r="DT125" s="885"/>
      <c r="DU125" s="885"/>
      <c r="DV125" s="886" t="s">
        <v>490</v>
      </c>
      <c r="DW125" s="886"/>
      <c r="DX125" s="886"/>
      <c r="DY125" s="886"/>
      <c r="DZ125" s="887"/>
    </row>
    <row r="126" spans="1:130" s="246" customFormat="1" ht="26.25" customHeight="1" thickBot="1">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491</v>
      </c>
      <c r="AB126" s="820"/>
      <c r="AC126" s="820"/>
      <c r="AD126" s="820"/>
      <c r="AE126" s="821"/>
      <c r="AF126" s="822" t="s">
        <v>492</v>
      </c>
      <c r="AG126" s="820"/>
      <c r="AH126" s="820"/>
      <c r="AI126" s="820"/>
      <c r="AJ126" s="821"/>
      <c r="AK126" s="822" t="s">
        <v>410</v>
      </c>
      <c r="AL126" s="820"/>
      <c r="AM126" s="820"/>
      <c r="AN126" s="820"/>
      <c r="AO126" s="821"/>
      <c r="AP126" s="867" t="s">
        <v>484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493</v>
      </c>
      <c r="CQ126" s="790"/>
      <c r="CR126" s="790"/>
      <c r="CS126" s="790"/>
      <c r="CT126" s="790"/>
      <c r="CU126" s="790"/>
      <c r="CV126" s="790"/>
      <c r="CW126" s="790"/>
      <c r="CX126" s="790"/>
      <c r="CY126" s="790"/>
      <c r="CZ126" s="790"/>
      <c r="DA126" s="790"/>
      <c r="DB126" s="790"/>
      <c r="DC126" s="790"/>
      <c r="DD126" s="790"/>
      <c r="DE126" s="790"/>
      <c r="DF126" s="791"/>
      <c r="DG126" s="856" t="s">
        <v>494</v>
      </c>
      <c r="DH126" s="857"/>
      <c r="DI126" s="857"/>
      <c r="DJ126" s="857"/>
      <c r="DK126" s="857"/>
      <c r="DL126" s="857" t="s">
        <v>494</v>
      </c>
      <c r="DM126" s="857"/>
      <c r="DN126" s="857"/>
      <c r="DO126" s="857"/>
      <c r="DP126" s="857"/>
      <c r="DQ126" s="857" t="s">
        <v>495</v>
      </c>
      <c r="DR126" s="857"/>
      <c r="DS126" s="857"/>
      <c r="DT126" s="857"/>
      <c r="DU126" s="857"/>
      <c r="DV126" s="834" t="s">
        <v>175</v>
      </c>
      <c r="DW126" s="834"/>
      <c r="DX126" s="834"/>
      <c r="DY126" s="834"/>
      <c r="DZ126" s="835"/>
    </row>
    <row r="127" spans="1:130" s="246" customFormat="1" ht="26.25" customHeight="1">
      <c r="A127" s="862"/>
      <c r="B127" s="863"/>
      <c r="C127" s="881" t="s">
        <v>496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132</v>
      </c>
      <c r="AB127" s="820"/>
      <c r="AC127" s="820"/>
      <c r="AD127" s="820"/>
      <c r="AE127" s="821"/>
      <c r="AF127" s="822">
        <v>51</v>
      </c>
      <c r="AG127" s="820"/>
      <c r="AH127" s="820"/>
      <c r="AI127" s="820"/>
      <c r="AJ127" s="821"/>
      <c r="AK127" s="822" t="s">
        <v>483</v>
      </c>
      <c r="AL127" s="820"/>
      <c r="AM127" s="820"/>
      <c r="AN127" s="820"/>
      <c r="AO127" s="821"/>
      <c r="AP127" s="867" t="s">
        <v>175</v>
      </c>
      <c r="AQ127" s="868"/>
      <c r="AR127" s="868"/>
      <c r="AS127" s="868"/>
      <c r="AT127" s="869"/>
      <c r="AU127" s="282"/>
      <c r="AV127" s="282"/>
      <c r="AW127" s="282"/>
      <c r="AX127" s="884" t="s">
        <v>497</v>
      </c>
      <c r="AY127" s="852"/>
      <c r="AZ127" s="852"/>
      <c r="BA127" s="852"/>
      <c r="BB127" s="852"/>
      <c r="BC127" s="852"/>
      <c r="BD127" s="852"/>
      <c r="BE127" s="853"/>
      <c r="BF127" s="851" t="s">
        <v>498</v>
      </c>
      <c r="BG127" s="852"/>
      <c r="BH127" s="852"/>
      <c r="BI127" s="852"/>
      <c r="BJ127" s="852"/>
      <c r="BK127" s="852"/>
      <c r="BL127" s="853"/>
      <c r="BM127" s="851" t="s">
        <v>499</v>
      </c>
      <c r="BN127" s="852"/>
      <c r="BO127" s="852"/>
      <c r="BP127" s="852"/>
      <c r="BQ127" s="852"/>
      <c r="BR127" s="852"/>
      <c r="BS127" s="853"/>
      <c r="BT127" s="851" t="s">
        <v>500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501</v>
      </c>
      <c r="CQ127" s="790"/>
      <c r="CR127" s="790"/>
      <c r="CS127" s="790"/>
      <c r="CT127" s="790"/>
      <c r="CU127" s="790"/>
      <c r="CV127" s="790"/>
      <c r="CW127" s="790"/>
      <c r="CX127" s="790"/>
      <c r="CY127" s="790"/>
      <c r="CZ127" s="790"/>
      <c r="DA127" s="790"/>
      <c r="DB127" s="790"/>
      <c r="DC127" s="790"/>
      <c r="DD127" s="790"/>
      <c r="DE127" s="790"/>
      <c r="DF127" s="791"/>
      <c r="DG127" s="856" t="s">
        <v>502</v>
      </c>
      <c r="DH127" s="857"/>
      <c r="DI127" s="857"/>
      <c r="DJ127" s="857"/>
      <c r="DK127" s="857"/>
      <c r="DL127" s="857" t="s">
        <v>483</v>
      </c>
      <c r="DM127" s="857"/>
      <c r="DN127" s="857"/>
      <c r="DO127" s="857"/>
      <c r="DP127" s="857"/>
      <c r="DQ127" s="857" t="s">
        <v>440</v>
      </c>
      <c r="DR127" s="857"/>
      <c r="DS127" s="857"/>
      <c r="DT127" s="857"/>
      <c r="DU127" s="857"/>
      <c r="DV127" s="834" t="s">
        <v>483</v>
      </c>
      <c r="DW127" s="834"/>
      <c r="DX127" s="834"/>
      <c r="DY127" s="834"/>
      <c r="DZ127" s="835"/>
    </row>
    <row r="128" spans="1:130" s="246" customFormat="1" ht="26.25" customHeight="1" thickBot="1">
      <c r="A128" s="836" t="s">
        <v>503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504</v>
      </c>
      <c r="X128" s="838"/>
      <c r="Y128" s="838"/>
      <c r="Z128" s="839"/>
      <c r="AA128" s="840">
        <v>12687</v>
      </c>
      <c r="AB128" s="841"/>
      <c r="AC128" s="841"/>
      <c r="AD128" s="841"/>
      <c r="AE128" s="842"/>
      <c r="AF128" s="843">
        <v>12688</v>
      </c>
      <c r="AG128" s="841"/>
      <c r="AH128" s="841"/>
      <c r="AI128" s="841"/>
      <c r="AJ128" s="842"/>
      <c r="AK128" s="843">
        <v>10818</v>
      </c>
      <c r="AL128" s="841"/>
      <c r="AM128" s="841"/>
      <c r="AN128" s="841"/>
      <c r="AO128" s="842"/>
      <c r="AP128" s="844"/>
      <c r="AQ128" s="845"/>
      <c r="AR128" s="845"/>
      <c r="AS128" s="845"/>
      <c r="AT128" s="846"/>
      <c r="AU128" s="282"/>
      <c r="AV128" s="282"/>
      <c r="AW128" s="282"/>
      <c r="AX128" s="847" t="s">
        <v>505</v>
      </c>
      <c r="AY128" s="848"/>
      <c r="AZ128" s="848"/>
      <c r="BA128" s="848"/>
      <c r="BB128" s="848"/>
      <c r="BC128" s="848"/>
      <c r="BD128" s="848"/>
      <c r="BE128" s="849"/>
      <c r="BF128" s="826" t="s">
        <v>506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507</v>
      </c>
      <c r="CQ128" s="768"/>
      <c r="CR128" s="768"/>
      <c r="CS128" s="768"/>
      <c r="CT128" s="768"/>
      <c r="CU128" s="768"/>
      <c r="CV128" s="768"/>
      <c r="CW128" s="768"/>
      <c r="CX128" s="768"/>
      <c r="CY128" s="768"/>
      <c r="CZ128" s="768"/>
      <c r="DA128" s="768"/>
      <c r="DB128" s="768"/>
      <c r="DC128" s="768"/>
      <c r="DD128" s="768"/>
      <c r="DE128" s="768"/>
      <c r="DF128" s="769"/>
      <c r="DG128" s="830" t="s">
        <v>506</v>
      </c>
      <c r="DH128" s="831"/>
      <c r="DI128" s="831"/>
      <c r="DJ128" s="831"/>
      <c r="DK128" s="831"/>
      <c r="DL128" s="831" t="s">
        <v>506</v>
      </c>
      <c r="DM128" s="831"/>
      <c r="DN128" s="831"/>
      <c r="DO128" s="831"/>
      <c r="DP128" s="831"/>
      <c r="DQ128" s="831" t="s">
        <v>506</v>
      </c>
      <c r="DR128" s="831"/>
      <c r="DS128" s="831"/>
      <c r="DT128" s="831"/>
      <c r="DU128" s="831"/>
      <c r="DV128" s="832" t="s">
        <v>486</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508</v>
      </c>
      <c r="X129" s="817"/>
      <c r="Y129" s="817"/>
      <c r="Z129" s="818"/>
      <c r="AA129" s="819">
        <v>3561736</v>
      </c>
      <c r="AB129" s="820"/>
      <c r="AC129" s="820"/>
      <c r="AD129" s="820"/>
      <c r="AE129" s="821"/>
      <c r="AF129" s="822">
        <v>3540339</v>
      </c>
      <c r="AG129" s="820"/>
      <c r="AH129" s="820"/>
      <c r="AI129" s="820"/>
      <c r="AJ129" s="821"/>
      <c r="AK129" s="822">
        <v>3510397</v>
      </c>
      <c r="AL129" s="820"/>
      <c r="AM129" s="820"/>
      <c r="AN129" s="820"/>
      <c r="AO129" s="821"/>
      <c r="AP129" s="823"/>
      <c r="AQ129" s="824"/>
      <c r="AR129" s="824"/>
      <c r="AS129" s="824"/>
      <c r="AT129" s="825"/>
      <c r="AU129" s="284"/>
      <c r="AV129" s="284"/>
      <c r="AW129" s="284"/>
      <c r="AX129" s="789" t="s">
        <v>509</v>
      </c>
      <c r="AY129" s="790"/>
      <c r="AZ129" s="790"/>
      <c r="BA129" s="790"/>
      <c r="BB129" s="790"/>
      <c r="BC129" s="790"/>
      <c r="BD129" s="790"/>
      <c r="BE129" s="791"/>
      <c r="BF129" s="809" t="s">
        <v>506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510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511</v>
      </c>
      <c r="X130" s="817"/>
      <c r="Y130" s="817"/>
      <c r="Z130" s="818"/>
      <c r="AA130" s="819">
        <v>664000</v>
      </c>
      <c r="AB130" s="820"/>
      <c r="AC130" s="820"/>
      <c r="AD130" s="820"/>
      <c r="AE130" s="821"/>
      <c r="AF130" s="822">
        <v>628256</v>
      </c>
      <c r="AG130" s="820"/>
      <c r="AH130" s="820"/>
      <c r="AI130" s="820"/>
      <c r="AJ130" s="821"/>
      <c r="AK130" s="822">
        <v>609964</v>
      </c>
      <c r="AL130" s="820"/>
      <c r="AM130" s="820"/>
      <c r="AN130" s="820"/>
      <c r="AO130" s="821"/>
      <c r="AP130" s="823"/>
      <c r="AQ130" s="824"/>
      <c r="AR130" s="824"/>
      <c r="AS130" s="824"/>
      <c r="AT130" s="825"/>
      <c r="AU130" s="284"/>
      <c r="AV130" s="284"/>
      <c r="AW130" s="284"/>
      <c r="AX130" s="789" t="s">
        <v>512</v>
      </c>
      <c r="AY130" s="790"/>
      <c r="AZ130" s="790"/>
      <c r="BA130" s="790"/>
      <c r="BB130" s="790"/>
      <c r="BC130" s="790"/>
      <c r="BD130" s="790"/>
      <c r="BE130" s="791"/>
      <c r="BF130" s="792">
        <v>7.1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513</v>
      </c>
      <c r="X131" s="800"/>
      <c r="Y131" s="800"/>
      <c r="Z131" s="801"/>
      <c r="AA131" s="802">
        <v>2897736</v>
      </c>
      <c r="AB131" s="803"/>
      <c r="AC131" s="803"/>
      <c r="AD131" s="803"/>
      <c r="AE131" s="804"/>
      <c r="AF131" s="805">
        <v>2912083</v>
      </c>
      <c r="AG131" s="803"/>
      <c r="AH131" s="803"/>
      <c r="AI131" s="803"/>
      <c r="AJ131" s="804"/>
      <c r="AK131" s="805">
        <v>2900433</v>
      </c>
      <c r="AL131" s="803"/>
      <c r="AM131" s="803"/>
      <c r="AN131" s="803"/>
      <c r="AO131" s="804"/>
      <c r="AP131" s="806"/>
      <c r="AQ131" s="807"/>
      <c r="AR131" s="807"/>
      <c r="AS131" s="807"/>
      <c r="AT131" s="808"/>
      <c r="AU131" s="284"/>
      <c r="AV131" s="284"/>
      <c r="AW131" s="284"/>
      <c r="AX131" s="767" t="s">
        <v>514</v>
      </c>
      <c r="AY131" s="768"/>
      <c r="AZ131" s="768"/>
      <c r="BA131" s="768"/>
      <c r="BB131" s="768"/>
      <c r="BC131" s="768"/>
      <c r="BD131" s="768"/>
      <c r="BE131" s="769"/>
      <c r="BF131" s="770">
        <v>10.8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516</v>
      </c>
      <c r="W132" s="780"/>
      <c r="X132" s="780"/>
      <c r="Y132" s="780"/>
      <c r="Z132" s="781"/>
      <c r="AA132" s="782">
        <v>6.0281889030000002</v>
      </c>
      <c r="AB132" s="783"/>
      <c r="AC132" s="783"/>
      <c r="AD132" s="783"/>
      <c r="AE132" s="784"/>
      <c r="AF132" s="785">
        <v>7.2881164439999999</v>
      </c>
      <c r="AG132" s="783"/>
      <c r="AH132" s="783"/>
      <c r="AI132" s="783"/>
      <c r="AJ132" s="784"/>
      <c r="AK132" s="785">
        <v>8.1368195710000002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517</v>
      </c>
      <c r="W133" s="759"/>
      <c r="X133" s="759"/>
      <c r="Y133" s="759"/>
      <c r="Z133" s="760"/>
      <c r="AA133" s="761">
        <v>7.1</v>
      </c>
      <c r="AB133" s="762"/>
      <c r="AC133" s="762"/>
      <c r="AD133" s="762"/>
      <c r="AE133" s="763"/>
      <c r="AF133" s="761">
        <v>6.8</v>
      </c>
      <c r="AG133" s="762"/>
      <c r="AH133" s="762"/>
      <c r="AI133" s="762"/>
      <c r="AJ133" s="763"/>
      <c r="AK133" s="761">
        <v>7.1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kJQIku4GVUB7alun4o+kJT01Y6SdlRPlERe92OPprXysEoPAll1aa3RB+F1fLOlpft4pCixay15SilVeHl+hQ==" saltValue="T/Dc8xamb/x9LWyhnUdr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V70"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rPGf+dlxLrJ4wvPPAwTw2vQ2RbSiXl0rvfX1h++jtgHl9QpzS0qdA+9FV0ypxAuhorXzLK8sFyr4s2McY0Fw==" saltValue="yBmkZLn3HZsbVorMSIbU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21"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97n0Z5OX7C6jbTNaOlMtELxLQuGMErrq7mPl+IRGph1PCywjYH5UB9PbROpthmgDXTIkxIHVmHp/1TqXWlNUA==" saltValue="JkXPU2lu8KbhsmzbBGaN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9"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521</v>
      </c>
      <c r="AP7" s="303"/>
      <c r="AQ7" s="304" t="s">
        <v>522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523</v>
      </c>
      <c r="AQ8" s="310" t="s">
        <v>524</v>
      </c>
      <c r="AR8" s="311" t="s">
        <v>525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526</v>
      </c>
      <c r="AL9" s="1189"/>
      <c r="AM9" s="1189"/>
      <c r="AN9" s="1190"/>
      <c r="AO9" s="312">
        <v>921210</v>
      </c>
      <c r="AP9" s="312">
        <v>104909</v>
      </c>
      <c r="AQ9" s="313">
        <v>107683</v>
      </c>
      <c r="AR9" s="314">
        <v>-2.6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527</v>
      </c>
      <c r="AL10" s="1189"/>
      <c r="AM10" s="1189"/>
      <c r="AN10" s="1190"/>
      <c r="AO10" s="315">
        <v>92941</v>
      </c>
      <c r="AP10" s="315">
        <v>10584</v>
      </c>
      <c r="AQ10" s="316">
        <v>13084</v>
      </c>
      <c r="AR10" s="317">
        <v>-19.100000000000001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528</v>
      </c>
      <c r="AL11" s="1189"/>
      <c r="AM11" s="1189"/>
      <c r="AN11" s="1190"/>
      <c r="AO11" s="315">
        <v>140274</v>
      </c>
      <c r="AP11" s="315">
        <v>15975</v>
      </c>
      <c r="AQ11" s="316">
        <v>13980</v>
      </c>
      <c r="AR11" s="317">
        <v>14.3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529</v>
      </c>
      <c r="AL12" s="1189"/>
      <c r="AM12" s="1189"/>
      <c r="AN12" s="1190"/>
      <c r="AO12" s="315" t="s">
        <v>530</v>
      </c>
      <c r="AP12" s="315" t="s">
        <v>530</v>
      </c>
      <c r="AQ12" s="316">
        <v>1895</v>
      </c>
      <c r="AR12" s="317" t="s">
        <v>530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531</v>
      </c>
      <c r="AL13" s="1189"/>
      <c r="AM13" s="1189"/>
      <c r="AN13" s="1190"/>
      <c r="AO13" s="315" t="s">
        <v>530</v>
      </c>
      <c r="AP13" s="315" t="s">
        <v>530</v>
      </c>
      <c r="AQ13" s="316" t="s">
        <v>530</v>
      </c>
      <c r="AR13" s="317" t="s">
        <v>530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532</v>
      </c>
      <c r="AL14" s="1189"/>
      <c r="AM14" s="1189"/>
      <c r="AN14" s="1190"/>
      <c r="AO14" s="315">
        <v>66700</v>
      </c>
      <c r="AP14" s="315">
        <v>7596</v>
      </c>
      <c r="AQ14" s="316">
        <v>5185</v>
      </c>
      <c r="AR14" s="317">
        <v>46.5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533</v>
      </c>
      <c r="AL15" s="1189"/>
      <c r="AM15" s="1189"/>
      <c r="AN15" s="1190"/>
      <c r="AO15" s="315">
        <v>5318</v>
      </c>
      <c r="AP15" s="315">
        <v>606</v>
      </c>
      <c r="AQ15" s="316">
        <v>2748</v>
      </c>
      <c r="AR15" s="317">
        <v>-77.900000000000006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534</v>
      </c>
      <c r="AL16" s="1192"/>
      <c r="AM16" s="1192"/>
      <c r="AN16" s="1193"/>
      <c r="AO16" s="315">
        <v>-96689</v>
      </c>
      <c r="AP16" s="315">
        <v>-11011</v>
      </c>
      <c r="AQ16" s="316">
        <v>-9965</v>
      </c>
      <c r="AR16" s="317">
        <v>10.5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1129754</v>
      </c>
      <c r="AP17" s="315">
        <v>128659</v>
      </c>
      <c r="AQ17" s="316">
        <v>134610</v>
      </c>
      <c r="AR17" s="317">
        <v>-4.4000000000000004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539</v>
      </c>
      <c r="AL21" s="1186"/>
      <c r="AM21" s="1186"/>
      <c r="AN21" s="1187"/>
      <c r="AO21" s="327">
        <v>11.5</v>
      </c>
      <c r="AP21" s="328">
        <v>12.5</v>
      </c>
      <c r="AQ21" s="329">
        <v>-1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540</v>
      </c>
      <c r="AL22" s="1186"/>
      <c r="AM22" s="1186"/>
      <c r="AN22" s="1187"/>
      <c r="AO22" s="332">
        <v>97.4</v>
      </c>
      <c r="AP22" s="333">
        <v>95.7</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521</v>
      </c>
      <c r="AP30" s="303"/>
      <c r="AQ30" s="304" t="s">
        <v>522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523</v>
      </c>
      <c r="AQ31" s="310" t="s">
        <v>524</v>
      </c>
      <c r="AR31" s="311" t="s">
        <v>525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544</v>
      </c>
      <c r="AL32" s="1177"/>
      <c r="AM32" s="1177"/>
      <c r="AN32" s="1178"/>
      <c r="AO32" s="342">
        <v>616962</v>
      </c>
      <c r="AP32" s="342">
        <v>70261</v>
      </c>
      <c r="AQ32" s="343">
        <v>66752</v>
      </c>
      <c r="AR32" s="344">
        <v>5.3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545</v>
      </c>
      <c r="AL33" s="1177"/>
      <c r="AM33" s="1177"/>
      <c r="AN33" s="1178"/>
      <c r="AO33" s="342" t="s">
        <v>530</v>
      </c>
      <c r="AP33" s="342" t="s">
        <v>530</v>
      </c>
      <c r="AQ33" s="343" t="s">
        <v>530</v>
      </c>
      <c r="AR33" s="344" t="s">
        <v>530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546</v>
      </c>
      <c r="AL34" s="1177"/>
      <c r="AM34" s="1177"/>
      <c r="AN34" s="1178"/>
      <c r="AO34" s="342" t="s">
        <v>530</v>
      </c>
      <c r="AP34" s="342" t="s">
        <v>530</v>
      </c>
      <c r="AQ34" s="343" t="s">
        <v>530</v>
      </c>
      <c r="AR34" s="344" t="s">
        <v>530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547</v>
      </c>
      <c r="AL35" s="1177"/>
      <c r="AM35" s="1177"/>
      <c r="AN35" s="1178"/>
      <c r="AO35" s="342">
        <v>230073</v>
      </c>
      <c r="AP35" s="342">
        <v>26201</v>
      </c>
      <c r="AQ35" s="343">
        <v>23231</v>
      </c>
      <c r="AR35" s="344">
        <v>12.8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548</v>
      </c>
      <c r="AL36" s="1177"/>
      <c r="AM36" s="1177"/>
      <c r="AN36" s="1178"/>
      <c r="AO36" s="342">
        <v>9743</v>
      </c>
      <c r="AP36" s="342">
        <v>1110</v>
      </c>
      <c r="AQ36" s="343">
        <v>3463</v>
      </c>
      <c r="AR36" s="344">
        <v>-67.900000000000006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549</v>
      </c>
      <c r="AL37" s="1177"/>
      <c r="AM37" s="1177"/>
      <c r="AN37" s="1178"/>
      <c r="AO37" s="342" t="s">
        <v>530</v>
      </c>
      <c r="AP37" s="342" t="s">
        <v>530</v>
      </c>
      <c r="AQ37" s="343">
        <v>751</v>
      </c>
      <c r="AR37" s="344" t="s">
        <v>530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550</v>
      </c>
      <c r="AL38" s="1180"/>
      <c r="AM38" s="1180"/>
      <c r="AN38" s="1181"/>
      <c r="AO38" s="345">
        <v>7</v>
      </c>
      <c r="AP38" s="345">
        <v>1</v>
      </c>
      <c r="AQ38" s="346">
        <v>11</v>
      </c>
      <c r="AR38" s="334">
        <v>-90.9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551</v>
      </c>
      <c r="AL39" s="1180"/>
      <c r="AM39" s="1180"/>
      <c r="AN39" s="1181"/>
      <c r="AO39" s="342">
        <v>-10818</v>
      </c>
      <c r="AP39" s="342">
        <v>-1232</v>
      </c>
      <c r="AQ39" s="343">
        <v>-2100</v>
      </c>
      <c r="AR39" s="344">
        <v>-41.3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552</v>
      </c>
      <c r="AL40" s="1177"/>
      <c r="AM40" s="1177"/>
      <c r="AN40" s="1178"/>
      <c r="AO40" s="342">
        <v>-609964</v>
      </c>
      <c r="AP40" s="342">
        <v>-69464</v>
      </c>
      <c r="AQ40" s="343">
        <v>-67233</v>
      </c>
      <c r="AR40" s="344">
        <v>3.3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236003</v>
      </c>
      <c r="AP41" s="342">
        <v>26877</v>
      </c>
      <c r="AQ41" s="343">
        <v>24874</v>
      </c>
      <c r="AR41" s="344">
        <v>8.1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521</v>
      </c>
      <c r="AN49" s="1171" t="s">
        <v>556</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557</v>
      </c>
      <c r="AO50" s="359" t="s">
        <v>558</v>
      </c>
      <c r="AP50" s="360" t="s">
        <v>559</v>
      </c>
      <c r="AQ50" s="361" t="s">
        <v>560</v>
      </c>
      <c r="AR50" s="362" t="s">
        <v>561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1296518</v>
      </c>
      <c r="AN51" s="364">
        <v>136677</v>
      </c>
      <c r="AO51" s="365">
        <v>85.9</v>
      </c>
      <c r="AP51" s="366">
        <v>175675</v>
      </c>
      <c r="AQ51" s="367">
        <v>0.6</v>
      </c>
      <c r="AR51" s="368">
        <v>85.3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823587</v>
      </c>
      <c r="AN52" s="372">
        <v>86821</v>
      </c>
      <c r="AO52" s="373">
        <v>103.6</v>
      </c>
      <c r="AP52" s="374">
        <v>87698</v>
      </c>
      <c r="AQ52" s="375">
        <v>10</v>
      </c>
      <c r="AR52" s="376">
        <v>93.6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1349814</v>
      </c>
      <c r="AN53" s="364">
        <v>144442</v>
      </c>
      <c r="AO53" s="365">
        <v>5.7</v>
      </c>
      <c r="AP53" s="366">
        <v>162193</v>
      </c>
      <c r="AQ53" s="367">
        <v>-7.7</v>
      </c>
      <c r="AR53" s="368">
        <v>13.4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828243</v>
      </c>
      <c r="AN54" s="372">
        <v>88630</v>
      </c>
      <c r="AO54" s="373">
        <v>2.1</v>
      </c>
      <c r="AP54" s="374">
        <v>79985</v>
      </c>
      <c r="AQ54" s="375">
        <v>-8.8000000000000007</v>
      </c>
      <c r="AR54" s="376">
        <v>10.9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789134</v>
      </c>
      <c r="AN55" s="364">
        <v>85682</v>
      </c>
      <c r="AO55" s="365">
        <v>-40.700000000000003</v>
      </c>
      <c r="AP55" s="366">
        <v>138651</v>
      </c>
      <c r="AQ55" s="367">
        <v>-14.5</v>
      </c>
      <c r="AR55" s="368">
        <v>-26.2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211313</v>
      </c>
      <c r="AN56" s="372">
        <v>22944</v>
      </c>
      <c r="AO56" s="373">
        <v>-74.099999999999994</v>
      </c>
      <c r="AP56" s="374">
        <v>71211</v>
      </c>
      <c r="AQ56" s="375">
        <v>-11</v>
      </c>
      <c r="AR56" s="376">
        <v>-63.1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1313376</v>
      </c>
      <c r="AN57" s="364">
        <v>145866</v>
      </c>
      <c r="AO57" s="365">
        <v>70.2</v>
      </c>
      <c r="AP57" s="366">
        <v>122882</v>
      </c>
      <c r="AQ57" s="367">
        <v>-11.4</v>
      </c>
      <c r="AR57" s="368">
        <v>81.599999999999994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362826</v>
      </c>
      <c r="AN58" s="372">
        <v>40296</v>
      </c>
      <c r="AO58" s="373">
        <v>75.599999999999994</v>
      </c>
      <c r="AP58" s="374">
        <v>65785</v>
      </c>
      <c r="AQ58" s="375">
        <v>-7.6</v>
      </c>
      <c r="AR58" s="376">
        <v>83.2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1120567</v>
      </c>
      <c r="AN59" s="364">
        <v>127613</v>
      </c>
      <c r="AO59" s="365">
        <v>-12.5</v>
      </c>
      <c r="AP59" s="366">
        <v>114790</v>
      </c>
      <c r="AQ59" s="367">
        <v>-6.6</v>
      </c>
      <c r="AR59" s="368">
        <v>-5.9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700998</v>
      </c>
      <c r="AN60" s="372">
        <v>79831</v>
      </c>
      <c r="AO60" s="373">
        <v>98.1</v>
      </c>
      <c r="AP60" s="374">
        <v>55601</v>
      </c>
      <c r="AQ60" s="375">
        <v>-15.5</v>
      </c>
      <c r="AR60" s="376">
        <v>113.6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1173882</v>
      </c>
      <c r="AN61" s="379">
        <v>128056</v>
      </c>
      <c r="AO61" s="380">
        <v>21.7</v>
      </c>
      <c r="AP61" s="381">
        <v>142838</v>
      </c>
      <c r="AQ61" s="382">
        <v>-7.9</v>
      </c>
      <c r="AR61" s="368">
        <v>29.6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585393</v>
      </c>
      <c r="AN62" s="372">
        <v>63704</v>
      </c>
      <c r="AO62" s="373">
        <v>41.1</v>
      </c>
      <c r="AP62" s="374">
        <v>72056</v>
      </c>
      <c r="AQ62" s="375">
        <v>-6.6</v>
      </c>
      <c r="AR62" s="376">
        <v>47.7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jwikIRmq/vs4wiRUKpJsNbdmb8+yJoiiY6gag3n14OCUDmx4wRrTOi4nHTy0odhNiT9Img6UfJOI8/cAQJAzA==" saltValue="O4BWfQPnCKbvnKUmixXS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Normal="100" zoomScaleSheetLayoutView="55" workbookViewId="0">
      <selection activeCell="AF63" sqref="AF63"/>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2JsS94Pb9UjQ7mGcl/En/OdW3gma7pasDkiJoWWmin+bxHQt2odH/qg4doLy+F4ZSO4JEBw/16r4HeoaBQPIQ==" saltValue="SBES78mEFpXwQaXfeKPM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P91" zoomScaleNormal="100" zoomScaleSheetLayoutView="55" workbookViewId="0">
      <selection activeCell="BJ99" sqref="BJ99"/>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ri1Wb1SL4NW5h1eWSop2ebfOofRjHOEaLORs7gTUX+vW/dVVuiaotm18ERRu1MdXMxZ3NK4XEuAkA/goP0hxg==" saltValue="LtzTTBETSNNz0f6a8axn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194" t="s">
        <v>3</v>
      </c>
      <c r="D47" s="1194"/>
      <c r="E47" s="1195"/>
      <c r="F47" s="11">
        <v>36.67</v>
      </c>
      <c r="G47" s="12">
        <v>35.51</v>
      </c>
      <c r="H47" s="12">
        <v>40.64</v>
      </c>
      <c r="I47" s="12">
        <v>40.99</v>
      </c>
      <c r="J47" s="13">
        <v>41.32</v>
      </c>
    </row>
    <row r="48" spans="2:10" ht="57.75" customHeight="1">
      <c r="B48" s="14"/>
      <c r="C48" s="1196" t="s">
        <v>4</v>
      </c>
      <c r="D48" s="1196"/>
      <c r="E48" s="1197"/>
      <c r="F48" s="15">
        <v>5.53</v>
      </c>
      <c r="G48" s="16">
        <v>8.0299999999999994</v>
      </c>
      <c r="H48" s="16">
        <v>4.13</v>
      </c>
      <c r="I48" s="16">
        <v>4.57</v>
      </c>
      <c r="J48" s="17">
        <v>3.2</v>
      </c>
    </row>
    <row r="49" spans="2:10" ht="57.75" customHeight="1" thickBot="1">
      <c r="B49" s="18"/>
      <c r="C49" s="1198" t="s">
        <v>5</v>
      </c>
      <c r="D49" s="1198"/>
      <c r="E49" s="1199"/>
      <c r="F49" s="19">
        <v>1.62</v>
      </c>
      <c r="G49" s="20">
        <v>2.64</v>
      </c>
      <c r="H49" s="20">
        <v>0.02</v>
      </c>
      <c r="I49" s="20">
        <v>0.52</v>
      </c>
      <c r="J49" s="21" t="s">
        <v>577</v>
      </c>
    </row>
    <row r="50" spans="2:10" ht="13.5" customHeight="1"/>
    <row r="51" spans="2:10" ht="13.5" hidden="1" customHeight="1"/>
    <row r="52" spans="2:10" ht="13.5" hidden="1" customHeight="1"/>
    <row r="53" spans="2:10" ht="13.5" hidden="1" customHeight="1"/>
  </sheetData>
  <sheetProtection algorithmName="SHA-512" hashValue="fynmju9/rAj9B0dbpJ66EVuJe1nyaZfSuF921mF8zzt2BQXBEkZMz7vYC06teKj6/ohpmX5MlZrvVB1VaydAqg==" saltValue="uF63Mdo4VolZJVG288tg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2020-03-02T03:06:23Z</cp:lastPrinted>
  <dcterms:created xsi:type="dcterms:W3CDTF">2020-02-10T02:42:24Z</dcterms:created>
  <dcterms:modified xsi:type="dcterms:W3CDTF">2020-03-06T07:05:47Z</dcterms:modified>
  <cp:category/>
</cp:coreProperties>
</file>